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480" yWindow="30" windowWidth="15480" windowHeight="8670" tabRatio="840" firstSheet="1" activeTab="5"/>
  </bookViews>
  <sheets>
    <sheet name="実績様式１　連合会実績" sheetId="1" r:id="rId1"/>
    <sheet name="実績様式２　組合等実績合計" sheetId="7" r:id="rId2"/>
    <sheet name="実績様式３　組合実績" sheetId="9" r:id="rId3"/>
    <sheet name="H25年度実績様式１　連合会実績 " sheetId="10" r:id="rId4"/>
    <sheet name="平成25年度実績様式３　組合実績 " sheetId="11" r:id="rId5"/>
    <sheet name="平成25年度実績様式2　組合等実績合計 " sheetId="12" r:id="rId6"/>
  </sheets>
  <definedNames>
    <definedName name="_xlnm.Print_Area" localSheetId="3">'H25年度実績様式１　連合会実績 '!$A$1:$G$45</definedName>
    <definedName name="_xlnm.Print_Area" localSheetId="0">'実績様式１　連合会実績'!$A$1:$G$45</definedName>
    <definedName name="_xlnm.Print_Area" localSheetId="1">'実績様式２　組合等実績合計'!$A$1:$I$53</definedName>
    <definedName name="_xlnm.Print_Area" localSheetId="2">'実績様式３　組合実績'!$A$1:$N$630</definedName>
    <definedName name="_xlnm.Print_Area" localSheetId="5">'平成25年度実績様式2　組合等実績合計 '!$A$1:$I$53</definedName>
    <definedName name="_xlnm.Print_Area" localSheetId="4">'平成25年度実績様式３　組合実績 '!$A$1:$N$675</definedName>
  </definedNames>
  <calcPr calcId="145621"/>
</workbook>
</file>

<file path=xl/calcChain.xml><?xml version="1.0" encoding="utf-8"?>
<calcChain xmlns="http://schemas.openxmlformats.org/spreadsheetml/2006/main">
  <c r="G21" i="12" l="1"/>
  <c r="F21" i="12"/>
  <c r="D21" i="12"/>
  <c r="E21" i="12"/>
  <c r="G20" i="12"/>
  <c r="F20" i="12"/>
  <c r="E20" i="12"/>
  <c r="D20" i="12"/>
  <c r="G19" i="12"/>
  <c r="F19" i="12"/>
  <c r="E19" i="12"/>
  <c r="D19" i="12"/>
  <c r="I35" i="12"/>
  <c r="H35" i="12"/>
  <c r="N423" i="11" l="1"/>
  <c r="K423" i="11"/>
  <c r="M423" i="11" s="1"/>
  <c r="N468" i="11"/>
  <c r="K468" i="11"/>
  <c r="M468" i="11" s="1"/>
  <c r="N513" i="11"/>
  <c r="K513" i="11"/>
  <c r="M513" i="11" s="1"/>
  <c r="G648" i="11"/>
  <c r="F648" i="11"/>
  <c r="D648" i="11"/>
  <c r="N558" i="11"/>
  <c r="K558" i="11"/>
  <c r="M558" i="11" s="1"/>
  <c r="N603" i="11" l="1"/>
  <c r="K603" i="11"/>
  <c r="M603" i="11" s="1"/>
  <c r="G18" i="11"/>
  <c r="F18" i="11"/>
  <c r="D18" i="11"/>
  <c r="G63" i="11"/>
  <c r="G603" i="11"/>
  <c r="D603" i="11"/>
  <c r="F603" i="11" s="1"/>
  <c r="G559" i="11"/>
  <c r="F559" i="11"/>
  <c r="G558" i="11"/>
  <c r="D558" i="11"/>
  <c r="F558" i="11" s="1"/>
  <c r="G513" i="11"/>
  <c r="D513" i="11"/>
  <c r="F513" i="11" s="1"/>
  <c r="G468" i="11"/>
  <c r="D468" i="11"/>
  <c r="F468" i="11" s="1"/>
  <c r="G423" i="11"/>
  <c r="D423" i="11"/>
  <c r="F423" i="11" s="1"/>
  <c r="N378" i="11"/>
  <c r="K378" i="11"/>
  <c r="M378" i="11" s="1"/>
  <c r="G378" i="11"/>
  <c r="D378" i="11"/>
  <c r="F378" i="11" s="1"/>
  <c r="G334" i="11"/>
  <c r="F334" i="11"/>
  <c r="N333" i="11"/>
  <c r="K333" i="11"/>
  <c r="M333" i="11" s="1"/>
  <c r="G333" i="11"/>
  <c r="D333" i="11"/>
  <c r="F333" i="11" s="1"/>
  <c r="G289" i="11"/>
  <c r="F289" i="11"/>
  <c r="N288" i="11"/>
  <c r="K288" i="11"/>
  <c r="M288" i="11" s="1"/>
  <c r="G288" i="11"/>
  <c r="D288" i="11"/>
  <c r="F288" i="11" s="1"/>
  <c r="N243" i="11"/>
  <c r="M243" i="11"/>
  <c r="K243" i="11"/>
  <c r="G243" i="11"/>
  <c r="D243" i="11"/>
  <c r="F243" i="11" s="1"/>
  <c r="N198" i="11"/>
  <c r="M198" i="11"/>
  <c r="K198" i="11"/>
  <c r="G198" i="11"/>
  <c r="D198" i="11"/>
  <c r="F198" i="11" s="1"/>
  <c r="N153" i="11"/>
  <c r="K153" i="11"/>
  <c r="M153" i="11" s="1"/>
  <c r="G153" i="11"/>
  <c r="D153" i="11"/>
  <c r="F153" i="11" s="1"/>
  <c r="N108" i="11"/>
  <c r="K108" i="11"/>
  <c r="M108" i="11" s="1"/>
  <c r="G108" i="11"/>
  <c r="D108" i="11"/>
  <c r="F108" i="11" s="1"/>
  <c r="N63" i="11"/>
  <c r="K63" i="11"/>
  <c r="M63" i="11" s="1"/>
  <c r="D63" i="11"/>
  <c r="F63" i="11" s="1"/>
  <c r="N19" i="11"/>
  <c r="M19" i="11"/>
  <c r="N18" i="11"/>
  <c r="K18" i="11"/>
  <c r="M18" i="11" s="1"/>
  <c r="N19" i="9"/>
  <c r="G20" i="7"/>
  <c r="M19" i="9"/>
  <c r="N18" i="9"/>
  <c r="K18" i="9"/>
  <c r="M18" i="9"/>
  <c r="F19" i="7"/>
  <c r="I35" i="7"/>
  <c r="H35" i="7"/>
  <c r="F19" i="1"/>
  <c r="F20" i="1"/>
  <c r="D19" i="1"/>
  <c r="D20" i="1"/>
  <c r="F21" i="7"/>
  <c r="G21" i="7"/>
  <c r="F23" i="7"/>
  <c r="G23" i="7"/>
  <c r="F25" i="7"/>
  <c r="G25" i="7"/>
  <c r="F27" i="7"/>
  <c r="G27" i="7"/>
  <c r="F29" i="7"/>
  <c r="G29" i="7"/>
  <c r="F30" i="7"/>
  <c r="G30" i="7"/>
  <c r="F31" i="7"/>
  <c r="G31" i="7"/>
  <c r="F32" i="7"/>
  <c r="G32" i="7"/>
  <c r="F33" i="7"/>
  <c r="G33" i="7"/>
  <c r="F34" i="7"/>
  <c r="G34" i="7"/>
  <c r="F35" i="7"/>
  <c r="G35" i="7"/>
  <c r="D20" i="7"/>
  <c r="D21" i="7"/>
  <c r="D22" i="7"/>
  <c r="D23" i="7"/>
  <c r="D24" i="7"/>
  <c r="D25" i="7"/>
  <c r="D27" i="7"/>
  <c r="D29" i="7"/>
  <c r="D30" i="7"/>
  <c r="D31" i="7"/>
  <c r="D32" i="7"/>
  <c r="D33" i="7"/>
  <c r="D34" i="7"/>
  <c r="D35" i="7"/>
  <c r="E20" i="7"/>
  <c r="E21" i="7"/>
  <c r="E22" i="7"/>
  <c r="E23" i="7"/>
  <c r="E24" i="7"/>
  <c r="E25" i="7"/>
  <c r="E27" i="7"/>
  <c r="E29" i="7"/>
  <c r="E30" i="7"/>
  <c r="E31" i="7"/>
  <c r="E32" i="7"/>
  <c r="E33" i="7"/>
  <c r="E34" i="7"/>
  <c r="E35" i="7"/>
  <c r="E19" i="7"/>
  <c r="M66" i="9"/>
  <c r="N66" i="9"/>
  <c r="M68" i="9"/>
  <c r="F24" i="7"/>
  <c r="N68" i="9"/>
  <c r="G24" i="7"/>
  <c r="F516" i="9"/>
  <c r="F22" i="7"/>
  <c r="G516" i="9"/>
  <c r="G22" i="7"/>
  <c r="F520" i="9"/>
  <c r="G520" i="9"/>
  <c r="F469" i="9"/>
  <c r="G469" i="9"/>
  <c r="M154" i="9"/>
  <c r="N154" i="9"/>
  <c r="M64" i="9"/>
  <c r="N64" i="9"/>
  <c r="F604" i="9"/>
  <c r="G604" i="9"/>
  <c r="F289" i="9"/>
  <c r="G289" i="9"/>
  <c r="F559" i="9"/>
  <c r="G559" i="9"/>
  <c r="F379" i="9"/>
  <c r="G379" i="9"/>
  <c r="F334" i="9"/>
  <c r="G334" i="9"/>
  <c r="F244" i="9"/>
  <c r="G244" i="9"/>
  <c r="F199" i="9"/>
  <c r="G199" i="9"/>
  <c r="F154" i="9"/>
  <c r="G154" i="9"/>
  <c r="G603" i="9"/>
  <c r="D603" i="9"/>
  <c r="F603" i="9"/>
  <c r="N558" i="9"/>
  <c r="K558" i="9"/>
  <c r="M558" i="9"/>
  <c r="G558" i="9"/>
  <c r="D558" i="9"/>
  <c r="F558" i="9"/>
  <c r="N513" i="9"/>
  <c r="K513" i="9"/>
  <c r="M513" i="9"/>
  <c r="N468" i="9"/>
  <c r="K468" i="9"/>
  <c r="M468" i="9"/>
  <c r="G468" i="9"/>
  <c r="D468" i="9"/>
  <c r="F468" i="9"/>
  <c r="N423" i="9"/>
  <c r="K423" i="9"/>
  <c r="M423" i="9"/>
  <c r="G423" i="9"/>
  <c r="D423" i="9"/>
  <c r="F423" i="9"/>
  <c r="N378" i="9"/>
  <c r="K378" i="9"/>
  <c r="M378" i="9"/>
  <c r="G378" i="9"/>
  <c r="D378" i="9"/>
  <c r="F378" i="9"/>
  <c r="N333" i="9"/>
  <c r="K333" i="9"/>
  <c r="M333" i="9"/>
  <c r="G333" i="9"/>
  <c r="D333" i="9"/>
  <c r="F333" i="9"/>
  <c r="N288" i="9"/>
  <c r="K288" i="9"/>
  <c r="M288" i="9"/>
  <c r="G288" i="9"/>
  <c r="D288" i="9"/>
  <c r="F288" i="9"/>
  <c r="N243" i="9"/>
  <c r="K243" i="9"/>
  <c r="M243" i="9"/>
  <c r="G243" i="9"/>
  <c r="D243" i="9"/>
  <c r="F243" i="9"/>
  <c r="N198" i="9"/>
  <c r="K198" i="9"/>
  <c r="M198" i="9"/>
  <c r="G198" i="9"/>
  <c r="D198" i="9"/>
  <c r="F198" i="9"/>
  <c r="N153" i="9"/>
  <c r="K153" i="9"/>
  <c r="M153" i="9"/>
  <c r="G153" i="9"/>
  <c r="D153" i="9"/>
  <c r="F153" i="9"/>
  <c r="G513" i="9"/>
  <c r="D513" i="9"/>
  <c r="F513" i="9"/>
  <c r="F64" i="9"/>
  <c r="F20" i="7"/>
  <c r="G64" i="9"/>
  <c r="N109" i="9"/>
  <c r="M109" i="9"/>
  <c r="N108" i="9"/>
  <c r="K108" i="9"/>
  <c r="M108" i="9"/>
  <c r="G108" i="9"/>
  <c r="D108" i="9"/>
  <c r="F108" i="9"/>
  <c r="G63" i="9"/>
  <c r="D63" i="9"/>
  <c r="F63" i="9"/>
  <c r="N63" i="9"/>
  <c r="K63" i="9"/>
  <c r="M63" i="9"/>
  <c r="G18" i="9"/>
  <c r="D18" i="9"/>
  <c r="G19" i="7"/>
  <c r="D19" i="7"/>
  <c r="F18" i="9"/>
</calcChain>
</file>

<file path=xl/sharedStrings.xml><?xml version="1.0" encoding="utf-8"?>
<sst xmlns="http://schemas.openxmlformats.org/spreadsheetml/2006/main" count="3065" uniqueCount="231">
  <si>
    <t>全国森林組合連合会　宛</t>
    <rPh sb="0" eb="2">
      <t>ゼンコク</t>
    </rPh>
    <rPh sb="2" eb="4">
      <t>シンリン</t>
    </rPh>
    <rPh sb="4" eb="6">
      <t>クミアイ</t>
    </rPh>
    <rPh sb="6" eb="9">
      <t>レンゴウカイ</t>
    </rPh>
    <rPh sb="10" eb="11">
      <t>アテ</t>
    </rPh>
    <phoneticPr fontId="2"/>
  </si>
  <si>
    <t>会員の所在地 ：</t>
    <rPh sb="0" eb="2">
      <t>カイイン</t>
    </rPh>
    <phoneticPr fontId="2"/>
  </si>
  <si>
    <t>会員の名称　　：</t>
    <rPh sb="0" eb="2">
      <t>カイイン</t>
    </rPh>
    <phoneticPr fontId="2"/>
  </si>
  <si>
    <t>代表者の氏名　：</t>
    <rPh sb="0" eb="3">
      <t>ダイヒョウシャ</t>
    </rPh>
    <phoneticPr fontId="2"/>
  </si>
  <si>
    <t>会員認定番号　：</t>
    <phoneticPr fontId="2"/>
  </si>
  <si>
    <t>木材・木材製品の
取扱量  （総数）</t>
    <rPh sb="0" eb="1">
      <t>モク</t>
    </rPh>
    <rPh sb="1" eb="2">
      <t>ザイ</t>
    </rPh>
    <rPh sb="3" eb="5">
      <t>モクザイ</t>
    </rPh>
    <rPh sb="5" eb="7">
      <t>セイヒン</t>
    </rPh>
    <rPh sb="9" eb="11">
      <t>トリアツカイ</t>
    </rPh>
    <rPh sb="11" eb="12">
      <t>リョウ</t>
    </rPh>
    <rPh sb="15" eb="17">
      <t>ソウスウ</t>
    </rPh>
    <phoneticPr fontId="2"/>
  </si>
  <si>
    <t>うち合法性等の
証明されたもの</t>
    <rPh sb="2" eb="5">
      <t>ゴウホウセイ</t>
    </rPh>
    <rPh sb="5" eb="6">
      <t>トウ</t>
    </rPh>
    <rPh sb="8" eb="10">
      <t>ショウメイ</t>
    </rPh>
    <phoneticPr fontId="2"/>
  </si>
  <si>
    <t>入荷量
m3　</t>
    <phoneticPr fontId="2"/>
  </si>
  <si>
    <t>出荷量
m3</t>
    <rPh sb="0" eb="2">
      <t>シュッカ</t>
    </rPh>
    <rPh sb="2" eb="3">
      <t>リョウ</t>
    </rPh>
    <phoneticPr fontId="2"/>
  </si>
  <si>
    <t>素材生産</t>
    <rPh sb="0" eb="2">
      <t>ソザイ</t>
    </rPh>
    <rPh sb="2" eb="4">
      <t>セイサン</t>
    </rPh>
    <phoneticPr fontId="2"/>
  </si>
  <si>
    <t>素材流通</t>
    <rPh sb="0" eb="2">
      <t>ソザイ</t>
    </rPh>
    <rPh sb="2" eb="4">
      <t>リュウツウ</t>
    </rPh>
    <phoneticPr fontId="2"/>
  </si>
  <si>
    <t>木材加工</t>
    <rPh sb="0" eb="1">
      <t>モク</t>
    </rPh>
    <rPh sb="1" eb="2">
      <t>ザイ</t>
    </rPh>
    <rPh sb="2" eb="4">
      <t>カコウ</t>
    </rPh>
    <phoneticPr fontId="2"/>
  </si>
  <si>
    <t>チップ</t>
    <phoneticPr fontId="2"/>
  </si>
  <si>
    <t>製材</t>
    <rPh sb="0" eb="2">
      <t>セイザイ</t>
    </rPh>
    <phoneticPr fontId="2"/>
  </si>
  <si>
    <t>合板</t>
    <rPh sb="0" eb="2">
      <t>ゴウハン</t>
    </rPh>
    <phoneticPr fontId="2"/>
  </si>
  <si>
    <t>集成材</t>
    <rPh sb="0" eb="3">
      <t>シュウセイザイ</t>
    </rPh>
    <phoneticPr fontId="2"/>
  </si>
  <si>
    <t>木質ボード類</t>
    <rPh sb="0" eb="2">
      <t>モクシツ</t>
    </rPh>
    <rPh sb="5" eb="6">
      <t>ルイ</t>
    </rPh>
    <phoneticPr fontId="2"/>
  </si>
  <si>
    <t>その他</t>
    <rPh sb="2" eb="3">
      <t>タ</t>
    </rPh>
    <phoneticPr fontId="2"/>
  </si>
  <si>
    <t>木材流通</t>
    <rPh sb="0" eb="1">
      <t>モク</t>
    </rPh>
    <rPh sb="1" eb="2">
      <t>ザイ</t>
    </rPh>
    <rPh sb="2" eb="4">
      <t>リュウツウ</t>
    </rPh>
    <phoneticPr fontId="2"/>
  </si>
  <si>
    <t>合板・ボード類</t>
    <rPh sb="0" eb="2">
      <t>ゴウバン</t>
    </rPh>
    <rPh sb="6" eb="7">
      <t>ルイ</t>
    </rPh>
    <phoneticPr fontId="2"/>
  </si>
  <si>
    <t>住宅会社の自家用製材品</t>
    <rPh sb="0" eb="2">
      <t>ジュウタク</t>
    </rPh>
    <rPh sb="2" eb="4">
      <t>カイシャ</t>
    </rPh>
    <rPh sb="5" eb="8">
      <t>ジカヨウ</t>
    </rPh>
    <rPh sb="8" eb="10">
      <t>セイザイ</t>
    </rPh>
    <rPh sb="10" eb="11">
      <t>ヒン</t>
    </rPh>
    <phoneticPr fontId="2"/>
  </si>
  <si>
    <t>入荷量（m3）</t>
    <rPh sb="0" eb="2">
      <t>ニュウカ</t>
    </rPh>
    <rPh sb="2" eb="3">
      <t>リョウ</t>
    </rPh>
    <phoneticPr fontId="2"/>
  </si>
  <si>
    <t>出荷量（m3）</t>
    <rPh sb="0" eb="2">
      <t>シュッカ</t>
    </rPh>
    <rPh sb="2" eb="3">
      <t>リョウ</t>
    </rPh>
    <phoneticPr fontId="2"/>
  </si>
  <si>
    <t>（注）原木（原料）入荷量よりも製品出荷量が多くなる場合については、その理由を記述して下さい。</t>
    <phoneticPr fontId="2"/>
  </si>
  <si>
    <t xml:space="preserve">       理由：</t>
    <rPh sb="7" eb="9">
      <t>リユウ</t>
    </rPh>
    <phoneticPr fontId="2"/>
  </si>
  <si>
    <t>認定事業者数（会員外）</t>
    <rPh sb="0" eb="2">
      <t>ニンテイ</t>
    </rPh>
    <rPh sb="2" eb="4">
      <t>ジギョウ</t>
    </rPh>
    <rPh sb="4" eb="5">
      <t>シャ</t>
    </rPh>
    <rPh sb="5" eb="6">
      <t>スウ</t>
    </rPh>
    <rPh sb="7" eb="9">
      <t>カイイン</t>
    </rPh>
    <rPh sb="9" eb="10">
      <t>ガイ</t>
    </rPh>
    <phoneticPr fontId="2"/>
  </si>
  <si>
    <t>認定事業者数</t>
    <rPh sb="0" eb="2">
      <t>ニンテイ</t>
    </rPh>
    <rPh sb="5" eb="6">
      <t>スウ</t>
    </rPh>
    <phoneticPr fontId="2"/>
  </si>
  <si>
    <t>認定事業者数（会員）</t>
    <rPh sb="0" eb="2">
      <t>ニンテイ</t>
    </rPh>
    <rPh sb="2" eb="5">
      <t>ジギョウシャ</t>
    </rPh>
    <rPh sb="5" eb="6">
      <t>スウ</t>
    </rPh>
    <rPh sb="7" eb="9">
      <t>カイイン</t>
    </rPh>
    <phoneticPr fontId="2"/>
  </si>
  <si>
    <t>団体会員数</t>
  </si>
  <si>
    <t>平成   年　　月　　　日現在</t>
    <rPh sb="0" eb="2">
      <t>ヘイセイ</t>
    </rPh>
    <rPh sb="5" eb="6">
      <t>ネン</t>
    </rPh>
    <rPh sb="8" eb="9">
      <t>ツキ</t>
    </rPh>
    <rPh sb="12" eb="13">
      <t>ヒ</t>
    </rPh>
    <rPh sb="13" eb="15">
      <t>ゲンザイ</t>
    </rPh>
    <phoneticPr fontId="2"/>
  </si>
  <si>
    <t>計</t>
    <rPh sb="0" eb="1">
      <t>ケイ</t>
    </rPh>
    <phoneticPr fontId="2"/>
  </si>
  <si>
    <t>副</t>
    <rPh sb="0" eb="1">
      <t>フク</t>
    </rPh>
    <phoneticPr fontId="2"/>
  </si>
  <si>
    <t>主</t>
    <rPh sb="0" eb="1">
      <t>シュ</t>
    </rPh>
    <phoneticPr fontId="2"/>
  </si>
  <si>
    <t>認定事業者数</t>
    <rPh sb="0" eb="2">
      <t>ニンテイ</t>
    </rPh>
    <rPh sb="2" eb="4">
      <t>ジギョウ</t>
    </rPh>
    <rPh sb="4" eb="5">
      <t>シャ</t>
    </rPh>
    <rPh sb="5" eb="6">
      <t>スウ</t>
    </rPh>
    <phoneticPr fontId="2"/>
  </si>
  <si>
    <t>木材・木材製品の取扱量
（総数）</t>
    <rPh sb="0" eb="1">
      <t>モク</t>
    </rPh>
    <rPh sb="1" eb="2">
      <t>ザイ</t>
    </rPh>
    <rPh sb="3" eb="5">
      <t>モクザイ</t>
    </rPh>
    <rPh sb="5" eb="7">
      <t>セイヒン</t>
    </rPh>
    <rPh sb="8" eb="10">
      <t>トリアツカイ</t>
    </rPh>
    <rPh sb="10" eb="11">
      <t>リョウ</t>
    </rPh>
    <rPh sb="13" eb="15">
      <t>ソウスウ</t>
    </rPh>
    <phoneticPr fontId="2"/>
  </si>
  <si>
    <t>業　　種</t>
    <rPh sb="0" eb="1">
      <t>ギョウ</t>
    </rPh>
    <rPh sb="3" eb="4">
      <t>タネ</t>
    </rPh>
    <phoneticPr fontId="2"/>
  </si>
  <si>
    <t>全国森林組合連合会宛</t>
    <rPh sb="0" eb="2">
      <t>ゼンコク</t>
    </rPh>
    <rPh sb="2" eb="4">
      <t>シンリン</t>
    </rPh>
    <rPh sb="4" eb="6">
      <t>クミアイ</t>
    </rPh>
    <rPh sb="6" eb="9">
      <t>レンゴウカイ</t>
    </rPh>
    <rPh sb="9" eb="10">
      <t>アテ</t>
    </rPh>
    <phoneticPr fontId="2"/>
  </si>
  <si>
    <t>その他（　　　　　　）</t>
    <rPh sb="2" eb="3">
      <t>タ</t>
    </rPh>
    <phoneticPr fontId="2"/>
  </si>
  <si>
    <t>製紙用の間伐材証明</t>
    <rPh sb="0" eb="2">
      <t>セイシ</t>
    </rPh>
    <rPh sb="2" eb="3">
      <t>ヨウ</t>
    </rPh>
    <rPh sb="4" eb="6">
      <t>カンバツ</t>
    </rPh>
    <rPh sb="6" eb="7">
      <t>ザイ</t>
    </rPh>
    <rPh sb="7" eb="9">
      <t>ショウメイ</t>
    </rPh>
    <phoneticPr fontId="2"/>
  </si>
  <si>
    <t>その他(              )</t>
    <rPh sb="2" eb="3">
      <t>タ</t>
    </rPh>
    <phoneticPr fontId="2"/>
  </si>
  <si>
    <t>その他（　　　　　　）</t>
    <phoneticPr fontId="2"/>
  </si>
  <si>
    <t>実績様式１　都道府県森連実績報告　（全森連認定）</t>
    <rPh sb="0" eb="2">
      <t>ジッセキ</t>
    </rPh>
    <rPh sb="2" eb="4">
      <t>ヨウシキ</t>
    </rPh>
    <rPh sb="6" eb="10">
      <t>トドウフケン</t>
    </rPh>
    <rPh sb="10" eb="11">
      <t>モリ</t>
    </rPh>
    <rPh sb="11" eb="12">
      <t>レン</t>
    </rPh>
    <rPh sb="12" eb="14">
      <t>ジッセキ</t>
    </rPh>
    <rPh sb="14" eb="16">
      <t>ホウコク</t>
    </rPh>
    <rPh sb="18" eb="19">
      <t>ゼン</t>
    </rPh>
    <rPh sb="19" eb="20">
      <t>モリ</t>
    </rPh>
    <rPh sb="20" eb="21">
      <t>レン</t>
    </rPh>
    <rPh sb="21" eb="23">
      <t>ニンテイ</t>
    </rPh>
    <phoneticPr fontId="2"/>
  </si>
  <si>
    <t>実績様式2　森林組合等実績合計報告　（都道府県森連認定）</t>
    <rPh sb="0" eb="2">
      <t>ジッセキ</t>
    </rPh>
    <rPh sb="2" eb="4">
      <t>ヨウシキ</t>
    </rPh>
    <rPh sb="6" eb="8">
      <t>シンリン</t>
    </rPh>
    <rPh sb="8" eb="10">
      <t>クミアイ</t>
    </rPh>
    <rPh sb="10" eb="11">
      <t>トウ</t>
    </rPh>
    <rPh sb="11" eb="13">
      <t>ジッセキ</t>
    </rPh>
    <rPh sb="13" eb="15">
      <t>ゴウケイ</t>
    </rPh>
    <rPh sb="15" eb="17">
      <t>ホウコク</t>
    </rPh>
    <rPh sb="19" eb="23">
      <t>トドウフケン</t>
    </rPh>
    <rPh sb="23" eb="24">
      <t>モリ</t>
    </rPh>
    <rPh sb="24" eb="25">
      <t>レン</t>
    </rPh>
    <rPh sb="25" eb="27">
      <t>ニンテイ</t>
    </rPh>
    <phoneticPr fontId="2"/>
  </si>
  <si>
    <t>実績様式3　森林組合等実績調査票　（都道府県森連認定）</t>
    <rPh sb="0" eb="2">
      <t>ジッセキ</t>
    </rPh>
    <rPh sb="2" eb="4">
      <t>ヨウシキ</t>
    </rPh>
    <rPh sb="6" eb="8">
      <t>シンリン</t>
    </rPh>
    <rPh sb="8" eb="10">
      <t>クミアイ</t>
    </rPh>
    <rPh sb="10" eb="11">
      <t>トウ</t>
    </rPh>
    <rPh sb="11" eb="13">
      <t>ジッセキ</t>
    </rPh>
    <rPh sb="13" eb="16">
      <t>チョウサヒョウ</t>
    </rPh>
    <rPh sb="18" eb="22">
      <t>トドウフケン</t>
    </rPh>
    <rPh sb="22" eb="23">
      <t>モリ</t>
    </rPh>
    <rPh sb="23" eb="24">
      <t>レン</t>
    </rPh>
    <rPh sb="24" eb="26">
      <t>ニンテイ</t>
    </rPh>
    <phoneticPr fontId="2"/>
  </si>
  <si>
    <t xml:space="preserve"> 期間（平成 24年 4 月 1 日～平成 25年  3 月  31日 ） </t>
    <phoneticPr fontId="2"/>
  </si>
  <si>
    <t>平成24年度合法性等の証明された木材・木材製品の取扱実績報告</t>
    <rPh sb="0" eb="2">
      <t>ヘイセイ</t>
    </rPh>
    <rPh sb="4" eb="6">
      <t>ネンド</t>
    </rPh>
    <rPh sb="6" eb="9">
      <t>ゴウホウセイ</t>
    </rPh>
    <rPh sb="9" eb="10">
      <t>トウ</t>
    </rPh>
    <rPh sb="11" eb="13">
      <t>ショウメイ</t>
    </rPh>
    <phoneticPr fontId="2"/>
  </si>
  <si>
    <t>平成24年度合法性等の証明された木材・木材製品の取扱実績報告</t>
    <rPh sb="0" eb="2">
      <t>ヘイセイ</t>
    </rPh>
    <rPh sb="4" eb="6">
      <t>ネンド</t>
    </rPh>
    <rPh sb="6" eb="9">
      <t>ゴウホウセイ</t>
    </rPh>
    <rPh sb="9" eb="10">
      <t>トウ</t>
    </rPh>
    <phoneticPr fontId="2"/>
  </si>
  <si>
    <t>平成24年度合法性等の証明された木材・木材製品の取扱実績報告</t>
    <rPh sb="0" eb="2">
      <t>ヘイセイ</t>
    </rPh>
    <rPh sb="4" eb="6">
      <t>ネンド</t>
    </rPh>
    <rPh sb="6" eb="9">
      <t>ゴウホウセイ</t>
    </rPh>
    <rPh sb="9" eb="10">
      <t>トウ</t>
    </rPh>
    <rPh sb="11" eb="13">
      <t>ショウメイ</t>
    </rPh>
    <rPh sb="16" eb="18">
      <t>モクザイ</t>
    </rPh>
    <rPh sb="19" eb="21">
      <t>モクザイ</t>
    </rPh>
    <rPh sb="21" eb="23">
      <t>セイヒン</t>
    </rPh>
    <rPh sb="24" eb="26">
      <t>トリアツカイ</t>
    </rPh>
    <rPh sb="26" eb="28">
      <t>ジッセキ</t>
    </rPh>
    <rPh sb="28" eb="30">
      <t>ホウコク</t>
    </rPh>
    <phoneticPr fontId="2"/>
  </si>
  <si>
    <t xml:space="preserve">        期間（平成 24年 4 月 1 日～平成 25 年  3 月  31日 ） </t>
    <rPh sb="8" eb="10">
      <t>キカン</t>
    </rPh>
    <rPh sb="11" eb="13">
      <t>ヘイセイ</t>
    </rPh>
    <rPh sb="16" eb="17">
      <t>ネン</t>
    </rPh>
    <rPh sb="20" eb="21">
      <t>ツキ</t>
    </rPh>
    <rPh sb="24" eb="25">
      <t>ヒ</t>
    </rPh>
    <phoneticPr fontId="2"/>
  </si>
  <si>
    <t xml:space="preserve"> 期間（平成 24 年 4 月 1 日～平成 25 年  3 月  31日 ） </t>
    <phoneticPr fontId="2"/>
  </si>
  <si>
    <t>間伐材等由来のバイオマス</t>
    <rPh sb="0" eb="2">
      <t>カンバツ</t>
    </rPh>
    <rPh sb="2" eb="3">
      <t>ザイ</t>
    </rPh>
    <rPh sb="3" eb="4">
      <t>トウ</t>
    </rPh>
    <rPh sb="4" eb="6">
      <t>ユライ</t>
    </rPh>
    <phoneticPr fontId="2"/>
  </si>
  <si>
    <t>一般木質バイオマス</t>
    <rPh sb="0" eb="2">
      <t>イッパン</t>
    </rPh>
    <rPh sb="2" eb="4">
      <t>モクシツ</t>
    </rPh>
    <phoneticPr fontId="2"/>
  </si>
  <si>
    <t>作成日平成　　　　年　　　月　　　日</t>
    <rPh sb="0" eb="3">
      <t>サクセイビ</t>
    </rPh>
    <rPh sb="3" eb="5">
      <t>ヘイセイ</t>
    </rPh>
    <rPh sb="9" eb="10">
      <t>ネン</t>
    </rPh>
    <rPh sb="13" eb="14">
      <t>ツキ</t>
    </rPh>
    <rPh sb="17" eb="18">
      <t>ヒ</t>
    </rPh>
    <phoneticPr fontId="2"/>
  </si>
  <si>
    <t>認定事業者数</t>
    <rPh sb="0" eb="2">
      <t>ニンテイ</t>
    </rPh>
    <rPh sb="2" eb="5">
      <t>ジギョウシャ</t>
    </rPh>
    <rPh sb="5" eb="6">
      <t>スウ</t>
    </rPh>
    <phoneticPr fontId="2"/>
  </si>
  <si>
    <t>認定事業者数</t>
    <phoneticPr fontId="2"/>
  </si>
  <si>
    <t>間伐材等由来のバイオマス</t>
    <rPh sb="0" eb="2">
      <t>カンバツ</t>
    </rPh>
    <rPh sb="2" eb="3">
      <t>ザイ</t>
    </rPh>
    <rPh sb="3" eb="4">
      <t>トウ</t>
    </rPh>
    <rPh sb="4" eb="6">
      <t>ユライ</t>
    </rPh>
    <phoneticPr fontId="2"/>
  </si>
  <si>
    <t>一般木質バイオマス</t>
    <rPh sb="0" eb="2">
      <t>イッパン</t>
    </rPh>
    <rPh sb="2" eb="4">
      <t>モクシツ</t>
    </rPh>
    <phoneticPr fontId="2"/>
  </si>
  <si>
    <t>○平成24年度発電利用に供する木質バイオマスの証明の取扱実績報告</t>
    <rPh sb="7" eb="9">
      <t>ハツデン</t>
    </rPh>
    <rPh sb="9" eb="11">
      <t>リヨウ</t>
    </rPh>
    <rPh sb="12" eb="13">
      <t>キョウ</t>
    </rPh>
    <rPh sb="15" eb="17">
      <t>モクシツ</t>
    </rPh>
    <rPh sb="23" eb="25">
      <t>ショウメイ</t>
    </rPh>
    <phoneticPr fontId="2"/>
  </si>
  <si>
    <t>○平成24年度発電利用に供する木質バイオマスの証明の取扱実績報告</t>
    <rPh sb="1" eb="3">
      <t>ヘイセイ</t>
    </rPh>
    <rPh sb="5" eb="7">
      <t>ネンド</t>
    </rPh>
    <rPh sb="7" eb="9">
      <t>ハツデン</t>
    </rPh>
    <rPh sb="9" eb="11">
      <t>リヨウ</t>
    </rPh>
    <rPh sb="12" eb="13">
      <t>キョウ</t>
    </rPh>
    <rPh sb="15" eb="17">
      <t>モクシツ</t>
    </rPh>
    <rPh sb="23" eb="25">
      <t>ショウメイ</t>
    </rPh>
    <rPh sb="26" eb="28">
      <t>トリアツカイ</t>
    </rPh>
    <rPh sb="28" eb="30">
      <t>ジッセキ</t>
    </rPh>
    <rPh sb="30" eb="32">
      <t>ホウコク</t>
    </rPh>
    <phoneticPr fontId="2"/>
  </si>
  <si>
    <t>○平成24年度間伐材チップの確認の取扱実績報告</t>
    <rPh sb="1" eb="3">
      <t>ヘイセイ</t>
    </rPh>
    <rPh sb="5" eb="7">
      <t>ネンド</t>
    </rPh>
    <rPh sb="7" eb="9">
      <t>カンバツ</t>
    </rPh>
    <rPh sb="9" eb="10">
      <t>ザイ</t>
    </rPh>
    <rPh sb="14" eb="16">
      <t>カクニン</t>
    </rPh>
    <rPh sb="17" eb="19">
      <t>トリアツカイ</t>
    </rPh>
    <rPh sb="19" eb="21">
      <t>ジッセキ</t>
    </rPh>
    <rPh sb="21" eb="23">
      <t>ホウコク</t>
    </rPh>
    <phoneticPr fontId="2"/>
  </si>
  <si>
    <t>○平成24年度間伐材チップの確認の取扱実績報告</t>
    <phoneticPr fontId="2"/>
  </si>
  <si>
    <t>高岡郡梼原町広野647</t>
    <rPh sb="0" eb="3">
      <t>タカオカグン</t>
    </rPh>
    <rPh sb="3" eb="6">
      <t>ユスハラチョウ</t>
    </rPh>
    <rPh sb="6" eb="8">
      <t>ヒロノ</t>
    </rPh>
    <phoneticPr fontId="2"/>
  </si>
  <si>
    <t>梼原町森林組合</t>
    <rPh sb="0" eb="2">
      <t>ユスハラ</t>
    </rPh>
    <rPh sb="2" eb="3">
      <t>チョウ</t>
    </rPh>
    <rPh sb="3" eb="5">
      <t>シンリン</t>
    </rPh>
    <rPh sb="5" eb="7">
      <t>クミアイ</t>
    </rPh>
    <phoneticPr fontId="2"/>
  </si>
  <si>
    <t>高森合認15号</t>
    <rPh sb="0" eb="1">
      <t>コウ</t>
    </rPh>
    <rPh sb="1" eb="2">
      <t>モリ</t>
    </rPh>
    <rPh sb="2" eb="3">
      <t>ゴウ</t>
    </rPh>
    <rPh sb="3" eb="4">
      <t>ニン</t>
    </rPh>
    <rPh sb="6" eb="7">
      <t>ゴウ</t>
    </rPh>
    <phoneticPr fontId="2"/>
  </si>
  <si>
    <t>室戸市吉良川町甲3947-210</t>
    <rPh sb="0" eb="3">
      <t>ムロトシ</t>
    </rPh>
    <rPh sb="3" eb="5">
      <t>キラ</t>
    </rPh>
    <rPh sb="5" eb="6">
      <t>ガワ</t>
    </rPh>
    <rPh sb="6" eb="7">
      <t>チョウ</t>
    </rPh>
    <rPh sb="7" eb="8">
      <t>コウ</t>
    </rPh>
    <phoneticPr fontId="2"/>
  </si>
  <si>
    <t>芸東森林組合</t>
  </si>
  <si>
    <t>高森合認１号</t>
    <rPh sb="0" eb="1">
      <t>コウ</t>
    </rPh>
    <rPh sb="1" eb="2">
      <t>モリ</t>
    </rPh>
    <rPh sb="2" eb="3">
      <t>ゴウ</t>
    </rPh>
    <rPh sb="3" eb="4">
      <t>ニン</t>
    </rPh>
    <rPh sb="5" eb="6">
      <t>ゴウ</t>
    </rPh>
    <phoneticPr fontId="2"/>
  </si>
  <si>
    <t>高森合認16号</t>
    <rPh sb="0" eb="1">
      <t>コウ</t>
    </rPh>
    <rPh sb="1" eb="2">
      <t>モリ</t>
    </rPh>
    <rPh sb="2" eb="3">
      <t>ゴウ</t>
    </rPh>
    <rPh sb="3" eb="4">
      <t>ニン</t>
    </rPh>
    <rPh sb="6" eb="7">
      <t>ゴウ</t>
    </rPh>
    <phoneticPr fontId="2"/>
  </si>
  <si>
    <t>安芸郡北川村大字野友甲1563-3</t>
    <rPh sb="0" eb="2">
      <t>アキ</t>
    </rPh>
    <rPh sb="2" eb="3">
      <t>グン</t>
    </rPh>
    <rPh sb="3" eb="5">
      <t>キタガワ</t>
    </rPh>
    <rPh sb="5" eb="6">
      <t>ムラ</t>
    </rPh>
    <rPh sb="6" eb="8">
      <t>オオアザ</t>
    </rPh>
    <rPh sb="8" eb="9">
      <t>ノ</t>
    </rPh>
    <rPh sb="9" eb="10">
      <t>トモ</t>
    </rPh>
    <rPh sb="10" eb="11">
      <t>コウ</t>
    </rPh>
    <phoneticPr fontId="2"/>
  </si>
  <si>
    <t>高知東部森林組合</t>
    <rPh sb="0" eb="2">
      <t>コウチ</t>
    </rPh>
    <rPh sb="2" eb="4">
      <t>トウブ</t>
    </rPh>
    <rPh sb="4" eb="8">
      <t>シンリンクミアイ</t>
    </rPh>
    <phoneticPr fontId="2"/>
  </si>
  <si>
    <t>高森合認２号</t>
    <rPh sb="0" eb="1">
      <t>コウ</t>
    </rPh>
    <rPh sb="1" eb="2">
      <t>モリ</t>
    </rPh>
    <rPh sb="2" eb="3">
      <t>ゴウ</t>
    </rPh>
    <rPh sb="3" eb="4">
      <t>ニン</t>
    </rPh>
    <rPh sb="5" eb="6">
      <t>ゴウ</t>
    </rPh>
    <phoneticPr fontId="2"/>
  </si>
  <si>
    <t>高森合認17号</t>
    <rPh sb="0" eb="1">
      <t>コウ</t>
    </rPh>
    <rPh sb="1" eb="2">
      <t>モリ</t>
    </rPh>
    <rPh sb="2" eb="3">
      <t>ゴウ</t>
    </rPh>
    <rPh sb="3" eb="4">
      <t>ニン</t>
    </rPh>
    <rPh sb="6" eb="7">
      <t>ゴウ</t>
    </rPh>
    <phoneticPr fontId="2"/>
  </si>
  <si>
    <t>安芸郡馬路村馬路3744</t>
    <rPh sb="0" eb="2">
      <t>アキ</t>
    </rPh>
    <rPh sb="2" eb="3">
      <t>グン</t>
    </rPh>
    <rPh sb="3" eb="6">
      <t>ウマジムラ</t>
    </rPh>
    <rPh sb="6" eb="8">
      <t>ウマジ</t>
    </rPh>
    <phoneticPr fontId="2"/>
  </si>
  <si>
    <t>馬路村森林組合</t>
    <rPh sb="0" eb="3">
      <t>ウマジムラ</t>
    </rPh>
    <phoneticPr fontId="2"/>
  </si>
  <si>
    <t>高森合認３号</t>
    <rPh sb="0" eb="1">
      <t>コウ</t>
    </rPh>
    <rPh sb="1" eb="2">
      <t>モリ</t>
    </rPh>
    <rPh sb="2" eb="3">
      <t>ゴウ</t>
    </rPh>
    <rPh sb="3" eb="4">
      <t>ニン</t>
    </rPh>
    <rPh sb="5" eb="6">
      <t>ゴウ</t>
    </rPh>
    <phoneticPr fontId="2"/>
  </si>
  <si>
    <t>高森合認18号</t>
    <rPh sb="0" eb="1">
      <t>コウ</t>
    </rPh>
    <rPh sb="1" eb="2">
      <t>モリ</t>
    </rPh>
    <rPh sb="2" eb="3">
      <t>ゴウ</t>
    </rPh>
    <rPh sb="3" eb="4">
      <t>ニン</t>
    </rPh>
    <rPh sb="6" eb="7">
      <t>ゴウ</t>
    </rPh>
    <phoneticPr fontId="2"/>
  </si>
  <si>
    <t>香美市土佐山田町平山1550-2</t>
    <rPh sb="0" eb="2">
      <t>カミ</t>
    </rPh>
    <rPh sb="2" eb="3">
      <t>シ</t>
    </rPh>
    <rPh sb="3" eb="7">
      <t>トサヤマダ</t>
    </rPh>
    <rPh sb="7" eb="8">
      <t>チョウ</t>
    </rPh>
    <rPh sb="8" eb="10">
      <t>ヒラヤマ</t>
    </rPh>
    <phoneticPr fontId="2"/>
  </si>
  <si>
    <t>四万十市西土佐江川崎2180</t>
    <rPh sb="0" eb="3">
      <t>シマント</t>
    </rPh>
    <rPh sb="3" eb="4">
      <t>シ</t>
    </rPh>
    <rPh sb="4" eb="5">
      <t>ニシ</t>
    </rPh>
    <rPh sb="5" eb="7">
      <t>トサ</t>
    </rPh>
    <rPh sb="7" eb="10">
      <t>エカワサキ</t>
    </rPh>
    <phoneticPr fontId="2"/>
  </si>
  <si>
    <t>香美森林組合</t>
    <rPh sb="0" eb="2">
      <t>カミ</t>
    </rPh>
    <rPh sb="2" eb="4">
      <t>シンリン</t>
    </rPh>
    <rPh sb="4" eb="6">
      <t>クミアイ</t>
    </rPh>
    <phoneticPr fontId="2"/>
  </si>
  <si>
    <t>西土佐村森林組合</t>
    <rPh sb="0" eb="1">
      <t>ニシ</t>
    </rPh>
    <rPh sb="1" eb="3">
      <t>トサ</t>
    </rPh>
    <rPh sb="3" eb="4">
      <t>ムラ</t>
    </rPh>
    <rPh sb="4" eb="6">
      <t>シンリン</t>
    </rPh>
    <rPh sb="6" eb="8">
      <t>クミアイ</t>
    </rPh>
    <phoneticPr fontId="2"/>
  </si>
  <si>
    <t>中脇　碩哉</t>
    <rPh sb="0" eb="1">
      <t>ナカ</t>
    </rPh>
    <rPh sb="1" eb="2">
      <t>ワキ</t>
    </rPh>
    <rPh sb="3" eb="5">
      <t>セキヤ</t>
    </rPh>
    <phoneticPr fontId="2"/>
  </si>
  <si>
    <t>高森合認４号</t>
    <rPh sb="0" eb="1">
      <t>コウ</t>
    </rPh>
    <rPh sb="1" eb="2">
      <t>モリ</t>
    </rPh>
    <rPh sb="2" eb="3">
      <t>ゴウ</t>
    </rPh>
    <rPh sb="3" eb="4">
      <t>ニン</t>
    </rPh>
    <rPh sb="5" eb="6">
      <t>ゴウ</t>
    </rPh>
    <phoneticPr fontId="2"/>
  </si>
  <si>
    <t>高森合認19号</t>
    <rPh sb="0" eb="1">
      <t>コウ</t>
    </rPh>
    <rPh sb="1" eb="2">
      <t>モリ</t>
    </rPh>
    <rPh sb="2" eb="3">
      <t>ゴウ</t>
    </rPh>
    <rPh sb="3" eb="4">
      <t>ニン</t>
    </rPh>
    <rPh sb="6" eb="7">
      <t>ゴウ</t>
    </rPh>
    <phoneticPr fontId="2"/>
  </si>
  <si>
    <t>香美市物部町大栃1458-4</t>
    <rPh sb="0" eb="2">
      <t>カミ</t>
    </rPh>
    <rPh sb="2" eb="3">
      <t>シ</t>
    </rPh>
    <rPh sb="3" eb="4">
      <t>モノ</t>
    </rPh>
    <rPh sb="4" eb="5">
      <t>ベ</t>
    </rPh>
    <rPh sb="5" eb="6">
      <t>チョウ</t>
    </rPh>
    <rPh sb="6" eb="7">
      <t>オオ</t>
    </rPh>
    <rPh sb="7" eb="8">
      <t>トチ</t>
    </rPh>
    <phoneticPr fontId="2"/>
  </si>
  <si>
    <t>幡多郡黒潮町熊井346-8</t>
    <rPh sb="0" eb="3">
      <t>ハタグン</t>
    </rPh>
    <rPh sb="3" eb="5">
      <t>クロシオ</t>
    </rPh>
    <rPh sb="5" eb="6">
      <t>チョウ</t>
    </rPh>
    <rPh sb="6" eb="8">
      <t>クマイ</t>
    </rPh>
    <phoneticPr fontId="2"/>
  </si>
  <si>
    <t>物部森林組合</t>
    <rPh sb="0" eb="2">
      <t>モノベ</t>
    </rPh>
    <rPh sb="2" eb="4">
      <t>シンリン</t>
    </rPh>
    <rPh sb="4" eb="6">
      <t>クミアイ</t>
    </rPh>
    <phoneticPr fontId="2"/>
  </si>
  <si>
    <t>幡東森林組合</t>
    <rPh sb="0" eb="1">
      <t>バン</t>
    </rPh>
    <rPh sb="1" eb="2">
      <t>ヒガシ</t>
    </rPh>
    <rPh sb="2" eb="4">
      <t>シンリン</t>
    </rPh>
    <rPh sb="4" eb="6">
      <t>クミアイ</t>
    </rPh>
    <phoneticPr fontId="2"/>
  </si>
  <si>
    <t>高森合認５号</t>
    <rPh sb="0" eb="1">
      <t>コウ</t>
    </rPh>
    <rPh sb="1" eb="2">
      <t>モリ</t>
    </rPh>
    <rPh sb="2" eb="3">
      <t>ゴウ</t>
    </rPh>
    <rPh sb="3" eb="4">
      <t>ニン</t>
    </rPh>
    <rPh sb="5" eb="6">
      <t>ゴウ</t>
    </rPh>
    <phoneticPr fontId="2"/>
  </si>
  <si>
    <t>高森合認20号</t>
    <rPh sb="0" eb="1">
      <t>コウ</t>
    </rPh>
    <rPh sb="1" eb="2">
      <t>モリ</t>
    </rPh>
    <rPh sb="2" eb="3">
      <t>ゴウ</t>
    </rPh>
    <rPh sb="3" eb="4">
      <t>ニン</t>
    </rPh>
    <rPh sb="6" eb="7">
      <t>ゴウ</t>
    </rPh>
    <phoneticPr fontId="2"/>
  </si>
  <si>
    <t>長岡郡大豊町杉1079-1</t>
    <rPh sb="0" eb="3">
      <t>ナガオカグン</t>
    </rPh>
    <rPh sb="3" eb="5">
      <t>オオトヨ</t>
    </rPh>
    <rPh sb="5" eb="6">
      <t>チョウ</t>
    </rPh>
    <rPh sb="6" eb="7">
      <t>スギ</t>
    </rPh>
    <phoneticPr fontId="2"/>
  </si>
  <si>
    <t>四万十市佐岡415-5</t>
    <rPh sb="0" eb="3">
      <t>シマント</t>
    </rPh>
    <rPh sb="3" eb="4">
      <t>シ</t>
    </rPh>
    <rPh sb="4" eb="5">
      <t>サ</t>
    </rPh>
    <rPh sb="5" eb="6">
      <t>オカ</t>
    </rPh>
    <phoneticPr fontId="2"/>
  </si>
  <si>
    <t>大豊町森林組合</t>
    <rPh sb="0" eb="2">
      <t>オオトヨ</t>
    </rPh>
    <rPh sb="2" eb="3">
      <t>チョウ</t>
    </rPh>
    <rPh sb="3" eb="5">
      <t>シンリン</t>
    </rPh>
    <rPh sb="5" eb="7">
      <t>クミアイ</t>
    </rPh>
    <phoneticPr fontId="2"/>
  </si>
  <si>
    <t>中村市森林組合</t>
    <rPh sb="0" eb="2">
      <t>ナカムラ</t>
    </rPh>
    <rPh sb="2" eb="3">
      <t>シ</t>
    </rPh>
    <rPh sb="3" eb="5">
      <t>シンリン</t>
    </rPh>
    <rPh sb="5" eb="7">
      <t>クミアイ</t>
    </rPh>
    <phoneticPr fontId="2"/>
  </si>
  <si>
    <t>高森合認６号</t>
    <rPh sb="0" eb="1">
      <t>コウ</t>
    </rPh>
    <rPh sb="1" eb="2">
      <t>モリ</t>
    </rPh>
    <rPh sb="2" eb="3">
      <t>ゴウ</t>
    </rPh>
    <rPh sb="3" eb="4">
      <t>ニン</t>
    </rPh>
    <rPh sb="5" eb="6">
      <t>ゴウ</t>
    </rPh>
    <phoneticPr fontId="2"/>
  </si>
  <si>
    <t>高森合認21号</t>
    <rPh sb="0" eb="1">
      <t>コウ</t>
    </rPh>
    <rPh sb="1" eb="2">
      <t>モリ</t>
    </rPh>
    <rPh sb="2" eb="3">
      <t>ゴウ</t>
    </rPh>
    <rPh sb="3" eb="4">
      <t>ニン</t>
    </rPh>
    <rPh sb="6" eb="7">
      <t>ゴウ</t>
    </rPh>
    <phoneticPr fontId="2"/>
  </si>
  <si>
    <t>長岡郡本山町本山794-8</t>
    <rPh sb="0" eb="3">
      <t>ナガオカグン</t>
    </rPh>
    <rPh sb="3" eb="5">
      <t>モトヤマ</t>
    </rPh>
    <rPh sb="5" eb="6">
      <t>チョウ</t>
    </rPh>
    <rPh sb="6" eb="7">
      <t>モト</t>
    </rPh>
    <rPh sb="7" eb="8">
      <t>ヤマ</t>
    </rPh>
    <phoneticPr fontId="2"/>
  </si>
  <si>
    <t>幡多郡三原村来栖野346</t>
    <rPh sb="0" eb="3">
      <t>ハタグン</t>
    </rPh>
    <rPh sb="3" eb="6">
      <t>ミハラムラ</t>
    </rPh>
    <rPh sb="6" eb="8">
      <t>クルス</t>
    </rPh>
    <rPh sb="8" eb="9">
      <t>ノ</t>
    </rPh>
    <phoneticPr fontId="2"/>
  </si>
  <si>
    <t>本山町森林組合</t>
    <rPh sb="0" eb="2">
      <t>モトヤマ</t>
    </rPh>
    <rPh sb="2" eb="3">
      <t>チョウ</t>
    </rPh>
    <rPh sb="3" eb="5">
      <t>シンリン</t>
    </rPh>
    <rPh sb="5" eb="7">
      <t>クミアイ</t>
    </rPh>
    <phoneticPr fontId="2"/>
  </si>
  <si>
    <t>三原村森林組合</t>
    <rPh sb="0" eb="2">
      <t>ミハラ</t>
    </rPh>
    <rPh sb="2" eb="3">
      <t>ムラ</t>
    </rPh>
    <rPh sb="3" eb="5">
      <t>シンリン</t>
    </rPh>
    <rPh sb="5" eb="7">
      <t>クミアイ</t>
    </rPh>
    <phoneticPr fontId="2"/>
  </si>
  <si>
    <t>高森合認７号</t>
    <rPh sb="0" eb="1">
      <t>コウ</t>
    </rPh>
    <rPh sb="1" eb="2">
      <t>モリ</t>
    </rPh>
    <rPh sb="2" eb="3">
      <t>ゴウ</t>
    </rPh>
    <rPh sb="3" eb="4">
      <t>ニン</t>
    </rPh>
    <rPh sb="5" eb="6">
      <t>ゴウ</t>
    </rPh>
    <phoneticPr fontId="2"/>
  </si>
  <si>
    <t>高森合認22号</t>
    <rPh sb="0" eb="1">
      <t>コウ</t>
    </rPh>
    <rPh sb="1" eb="2">
      <t>モリ</t>
    </rPh>
    <rPh sb="2" eb="3">
      <t>ゴウ</t>
    </rPh>
    <rPh sb="3" eb="4">
      <t>ニン</t>
    </rPh>
    <rPh sb="6" eb="7">
      <t>ゴウ</t>
    </rPh>
    <phoneticPr fontId="2"/>
  </si>
  <si>
    <t>土佐郡土佐町土居26-1</t>
    <rPh sb="0" eb="3">
      <t>トサグン</t>
    </rPh>
    <rPh sb="3" eb="6">
      <t>トサチョウ</t>
    </rPh>
    <rPh sb="6" eb="8">
      <t>ドイ</t>
    </rPh>
    <phoneticPr fontId="2"/>
  </si>
  <si>
    <t>土佐清水市揖汐見町4-5</t>
    <rPh sb="0" eb="5">
      <t>トサシミズシ</t>
    </rPh>
    <rPh sb="5" eb="6">
      <t>ユウ</t>
    </rPh>
    <rPh sb="6" eb="7">
      <t>シオ</t>
    </rPh>
    <rPh sb="7" eb="8">
      <t>ミ</t>
    </rPh>
    <rPh sb="8" eb="9">
      <t>チョウ</t>
    </rPh>
    <phoneticPr fontId="2"/>
  </si>
  <si>
    <t>土佐町森林組合</t>
    <rPh sb="0" eb="2">
      <t>トサ</t>
    </rPh>
    <rPh sb="2" eb="3">
      <t>チョウ</t>
    </rPh>
    <rPh sb="3" eb="5">
      <t>シンリン</t>
    </rPh>
    <rPh sb="5" eb="7">
      <t>クミアイ</t>
    </rPh>
    <phoneticPr fontId="2"/>
  </si>
  <si>
    <t>土佐清水市森林組合</t>
    <rPh sb="0" eb="5">
      <t>トサシミズシ</t>
    </rPh>
    <rPh sb="5" eb="7">
      <t>シンリン</t>
    </rPh>
    <rPh sb="7" eb="9">
      <t>クミアイ</t>
    </rPh>
    <phoneticPr fontId="2"/>
  </si>
  <si>
    <t>高森合認８号</t>
    <rPh sb="0" eb="1">
      <t>コウ</t>
    </rPh>
    <rPh sb="1" eb="2">
      <t>モリ</t>
    </rPh>
    <rPh sb="2" eb="3">
      <t>ゴウ</t>
    </rPh>
    <rPh sb="3" eb="4">
      <t>ニン</t>
    </rPh>
    <rPh sb="5" eb="6">
      <t>ゴウ</t>
    </rPh>
    <phoneticPr fontId="2"/>
  </si>
  <si>
    <t>高森合認23号</t>
    <rPh sb="0" eb="1">
      <t>コウ</t>
    </rPh>
    <rPh sb="1" eb="2">
      <t>モリ</t>
    </rPh>
    <rPh sb="2" eb="3">
      <t>ゴウ</t>
    </rPh>
    <rPh sb="3" eb="4">
      <t>ニン</t>
    </rPh>
    <rPh sb="6" eb="7">
      <t>ゴウ</t>
    </rPh>
    <phoneticPr fontId="2"/>
  </si>
  <si>
    <t>土佐郡大川村小松28-6</t>
    <rPh sb="0" eb="3">
      <t>トサグン</t>
    </rPh>
    <rPh sb="3" eb="6">
      <t>オオカワムラ</t>
    </rPh>
    <rPh sb="6" eb="8">
      <t>コマツ</t>
    </rPh>
    <phoneticPr fontId="2"/>
  </si>
  <si>
    <t>幡多郡大月町弘見2045-2</t>
    <rPh sb="0" eb="3">
      <t>ハタグン</t>
    </rPh>
    <rPh sb="3" eb="5">
      <t>オオツキ</t>
    </rPh>
    <rPh sb="5" eb="6">
      <t>チョウ</t>
    </rPh>
    <rPh sb="6" eb="8">
      <t>ヒロミ</t>
    </rPh>
    <phoneticPr fontId="2"/>
  </si>
  <si>
    <t>大川村森林組合</t>
    <rPh sb="0" eb="3">
      <t>オオカワムラ</t>
    </rPh>
    <rPh sb="3" eb="5">
      <t>シンリン</t>
    </rPh>
    <rPh sb="5" eb="7">
      <t>クミアイ</t>
    </rPh>
    <phoneticPr fontId="2"/>
  </si>
  <si>
    <t>大月町森林組合</t>
    <rPh sb="0" eb="2">
      <t>オオツキ</t>
    </rPh>
    <rPh sb="2" eb="3">
      <t>チョウ</t>
    </rPh>
    <rPh sb="3" eb="5">
      <t>シンリン</t>
    </rPh>
    <rPh sb="5" eb="7">
      <t>クミアイ</t>
    </rPh>
    <phoneticPr fontId="2"/>
  </si>
  <si>
    <t>高森合認９号</t>
    <rPh sb="0" eb="1">
      <t>コウ</t>
    </rPh>
    <rPh sb="1" eb="2">
      <t>モリ</t>
    </rPh>
    <rPh sb="2" eb="3">
      <t>ゴウ</t>
    </rPh>
    <rPh sb="3" eb="4">
      <t>ニン</t>
    </rPh>
    <rPh sb="5" eb="6">
      <t>ゴウ</t>
    </rPh>
    <phoneticPr fontId="2"/>
  </si>
  <si>
    <t>高森合認24号</t>
    <rPh sb="0" eb="1">
      <t>コウ</t>
    </rPh>
    <rPh sb="1" eb="2">
      <t>モリ</t>
    </rPh>
    <rPh sb="2" eb="3">
      <t>ゴウ</t>
    </rPh>
    <rPh sb="3" eb="4">
      <t>ニン</t>
    </rPh>
    <rPh sb="6" eb="7">
      <t>ゴウ</t>
    </rPh>
    <phoneticPr fontId="2"/>
  </si>
  <si>
    <t>高知市鏡小浜８</t>
    <rPh sb="0" eb="2">
      <t>コウチ</t>
    </rPh>
    <rPh sb="2" eb="3">
      <t>シ</t>
    </rPh>
    <rPh sb="3" eb="4">
      <t>カガミ</t>
    </rPh>
    <rPh sb="4" eb="6">
      <t>コハマ</t>
    </rPh>
    <phoneticPr fontId="2"/>
  </si>
  <si>
    <t>宿毛市和田1244-1</t>
    <rPh sb="0" eb="3">
      <t>スクモシ</t>
    </rPh>
    <rPh sb="3" eb="5">
      <t>ワダ</t>
    </rPh>
    <phoneticPr fontId="2"/>
  </si>
  <si>
    <t>高知市森林組合</t>
    <rPh sb="0" eb="2">
      <t>コウチ</t>
    </rPh>
    <rPh sb="2" eb="3">
      <t>シ</t>
    </rPh>
    <rPh sb="3" eb="5">
      <t>シンリン</t>
    </rPh>
    <rPh sb="5" eb="7">
      <t>クミアイ</t>
    </rPh>
    <phoneticPr fontId="2"/>
  </si>
  <si>
    <t>宿毛市森林組合</t>
    <rPh sb="0" eb="2">
      <t>スクモ</t>
    </rPh>
    <rPh sb="2" eb="3">
      <t>シ</t>
    </rPh>
    <rPh sb="3" eb="5">
      <t>シンリン</t>
    </rPh>
    <rPh sb="5" eb="7">
      <t>クミアイ</t>
    </rPh>
    <phoneticPr fontId="2"/>
  </si>
  <si>
    <t>高森合認10号</t>
    <rPh sb="0" eb="1">
      <t>コウ</t>
    </rPh>
    <rPh sb="1" eb="2">
      <t>モリ</t>
    </rPh>
    <rPh sb="2" eb="3">
      <t>ゴウ</t>
    </rPh>
    <rPh sb="3" eb="4">
      <t>ニン</t>
    </rPh>
    <rPh sb="6" eb="7">
      <t>ゴウ</t>
    </rPh>
    <phoneticPr fontId="2"/>
  </si>
  <si>
    <t>高森合認25号</t>
    <rPh sb="0" eb="1">
      <t>コウ</t>
    </rPh>
    <rPh sb="1" eb="2">
      <t>モリ</t>
    </rPh>
    <rPh sb="2" eb="3">
      <t>ゴウ</t>
    </rPh>
    <rPh sb="3" eb="4">
      <t>ニン</t>
    </rPh>
    <rPh sb="6" eb="7">
      <t>ゴウ</t>
    </rPh>
    <phoneticPr fontId="2"/>
  </si>
  <si>
    <t>吾川郡いの町小川東津賀才84-1</t>
    <rPh sb="0" eb="3">
      <t>アガワグン</t>
    </rPh>
    <rPh sb="5" eb="6">
      <t>チョウ</t>
    </rPh>
    <rPh sb="6" eb="8">
      <t>オガワ</t>
    </rPh>
    <rPh sb="8" eb="9">
      <t>ヒガシ</t>
    </rPh>
    <rPh sb="9" eb="10">
      <t>ツ</t>
    </rPh>
    <rPh sb="10" eb="11">
      <t>ガ</t>
    </rPh>
    <rPh sb="11" eb="12">
      <t>サイ</t>
    </rPh>
    <phoneticPr fontId="2"/>
  </si>
  <si>
    <t>南国市明見217-9</t>
    <rPh sb="0" eb="3">
      <t>ナンコクシ</t>
    </rPh>
    <rPh sb="3" eb="4">
      <t>アカ</t>
    </rPh>
    <rPh sb="4" eb="5">
      <t>ミ</t>
    </rPh>
    <phoneticPr fontId="2"/>
  </si>
  <si>
    <t>高知中央森林組合</t>
    <rPh sb="0" eb="2">
      <t>コウチ</t>
    </rPh>
    <rPh sb="2" eb="4">
      <t>チュウオウ</t>
    </rPh>
    <rPh sb="4" eb="6">
      <t>シンリン</t>
    </rPh>
    <rPh sb="6" eb="8">
      <t>クミアイ</t>
    </rPh>
    <phoneticPr fontId="2"/>
  </si>
  <si>
    <t>溝渕林業㈱</t>
    <rPh sb="0" eb="2">
      <t>ミゾブチ</t>
    </rPh>
    <rPh sb="2" eb="4">
      <t>リンギョウ</t>
    </rPh>
    <phoneticPr fontId="2"/>
  </si>
  <si>
    <t>窪田　真一</t>
    <rPh sb="0" eb="2">
      <t>クボタ</t>
    </rPh>
    <rPh sb="3" eb="5">
      <t>シンイチ</t>
    </rPh>
    <phoneticPr fontId="2"/>
  </si>
  <si>
    <t>高森合認11号</t>
    <rPh sb="0" eb="1">
      <t>コウ</t>
    </rPh>
    <rPh sb="1" eb="2">
      <t>モリ</t>
    </rPh>
    <rPh sb="2" eb="3">
      <t>ゴウ</t>
    </rPh>
    <rPh sb="3" eb="4">
      <t>ニン</t>
    </rPh>
    <rPh sb="6" eb="7">
      <t>ゴウ</t>
    </rPh>
    <phoneticPr fontId="2"/>
  </si>
  <si>
    <t>高森合認26号</t>
    <rPh sb="0" eb="1">
      <t>コウ</t>
    </rPh>
    <rPh sb="1" eb="2">
      <t>モリ</t>
    </rPh>
    <rPh sb="2" eb="3">
      <t>ゴウ</t>
    </rPh>
    <rPh sb="3" eb="4">
      <t>ニン</t>
    </rPh>
    <rPh sb="6" eb="7">
      <t>ゴウ</t>
    </rPh>
    <phoneticPr fontId="2"/>
  </si>
  <si>
    <t>吾川郡仁淀川町大崎270-3</t>
    <rPh sb="0" eb="3">
      <t>アガワグン</t>
    </rPh>
    <rPh sb="3" eb="5">
      <t>ニヨド</t>
    </rPh>
    <rPh sb="5" eb="6">
      <t>カワ</t>
    </rPh>
    <rPh sb="6" eb="7">
      <t>チョウ</t>
    </rPh>
    <rPh sb="7" eb="9">
      <t>オオサキ</t>
    </rPh>
    <phoneticPr fontId="2"/>
  </si>
  <si>
    <t>安芸市本町2丁目8-4</t>
    <rPh sb="0" eb="3">
      <t>アキシ</t>
    </rPh>
    <rPh sb="3" eb="5">
      <t>ホンマチ</t>
    </rPh>
    <rPh sb="6" eb="8">
      <t>チョウメ</t>
    </rPh>
    <phoneticPr fontId="2"/>
  </si>
  <si>
    <t>仁淀川森林組合</t>
    <rPh sb="0" eb="1">
      <t>ニ</t>
    </rPh>
    <rPh sb="1" eb="3">
      <t>ヨドガワ</t>
    </rPh>
    <rPh sb="3" eb="5">
      <t>シンリン</t>
    </rPh>
    <rPh sb="5" eb="7">
      <t>クミアイ</t>
    </rPh>
    <phoneticPr fontId="2"/>
  </si>
  <si>
    <t>清水産業㈱</t>
    <rPh sb="0" eb="2">
      <t>シミズ</t>
    </rPh>
    <rPh sb="2" eb="4">
      <t>サンギョウ</t>
    </rPh>
    <phoneticPr fontId="2"/>
  </si>
  <si>
    <t>高森合認12号</t>
    <rPh sb="0" eb="1">
      <t>コウ</t>
    </rPh>
    <rPh sb="1" eb="2">
      <t>モリ</t>
    </rPh>
    <rPh sb="2" eb="3">
      <t>ゴウ</t>
    </rPh>
    <rPh sb="3" eb="4">
      <t>ニン</t>
    </rPh>
    <rPh sb="6" eb="7">
      <t>ゴウ</t>
    </rPh>
    <phoneticPr fontId="2"/>
  </si>
  <si>
    <t>高森合認27号</t>
    <rPh sb="0" eb="1">
      <t>コウ</t>
    </rPh>
    <rPh sb="1" eb="2">
      <t>モリ</t>
    </rPh>
    <rPh sb="2" eb="3">
      <t>ゴウ</t>
    </rPh>
    <rPh sb="3" eb="4">
      <t>ニン</t>
    </rPh>
    <rPh sb="6" eb="7">
      <t>ゴウ</t>
    </rPh>
    <phoneticPr fontId="2"/>
  </si>
  <si>
    <t>須崎市安和925</t>
    <rPh sb="0" eb="3">
      <t>スサキシ</t>
    </rPh>
    <rPh sb="3" eb="5">
      <t>アワ</t>
    </rPh>
    <phoneticPr fontId="2"/>
  </si>
  <si>
    <t>安芸郡馬路村馬路1464-3</t>
    <rPh sb="0" eb="2">
      <t>アキ</t>
    </rPh>
    <rPh sb="2" eb="3">
      <t>グン</t>
    </rPh>
    <rPh sb="3" eb="6">
      <t>ウマジムラ</t>
    </rPh>
    <rPh sb="6" eb="8">
      <t>ウマジ</t>
    </rPh>
    <phoneticPr fontId="2"/>
  </si>
  <si>
    <t>須崎地区森林組合</t>
    <rPh sb="0" eb="2">
      <t>スサキ</t>
    </rPh>
    <rPh sb="2" eb="4">
      <t>チク</t>
    </rPh>
    <rPh sb="4" eb="6">
      <t>シンリン</t>
    </rPh>
    <rPh sb="6" eb="8">
      <t>クミアイ</t>
    </rPh>
    <phoneticPr fontId="2"/>
  </si>
  <si>
    <t>㈱エコアス馬路村</t>
    <rPh sb="5" eb="7">
      <t>ウマジ</t>
    </rPh>
    <rPh sb="7" eb="8">
      <t>ムラ</t>
    </rPh>
    <phoneticPr fontId="2"/>
  </si>
  <si>
    <t>高森合認13号</t>
    <rPh sb="0" eb="1">
      <t>コウ</t>
    </rPh>
    <rPh sb="1" eb="2">
      <t>モリ</t>
    </rPh>
    <rPh sb="2" eb="3">
      <t>ゴウ</t>
    </rPh>
    <rPh sb="3" eb="4">
      <t>ニン</t>
    </rPh>
    <rPh sb="6" eb="7">
      <t>ゴウ</t>
    </rPh>
    <phoneticPr fontId="2"/>
  </si>
  <si>
    <t>高岡郡津野町力石2878</t>
    <rPh sb="0" eb="2">
      <t>タカオカ</t>
    </rPh>
    <rPh sb="2" eb="3">
      <t>グン</t>
    </rPh>
    <rPh sb="3" eb="5">
      <t>ツノ</t>
    </rPh>
    <rPh sb="5" eb="6">
      <t>チョウ</t>
    </rPh>
    <rPh sb="6" eb="7">
      <t>チカラ</t>
    </rPh>
    <rPh sb="7" eb="8">
      <t>イシ</t>
    </rPh>
    <phoneticPr fontId="2"/>
  </si>
  <si>
    <t>安芸市東浜217-9</t>
    <rPh sb="0" eb="3">
      <t>アキシ</t>
    </rPh>
    <rPh sb="3" eb="4">
      <t>トウ</t>
    </rPh>
    <rPh sb="4" eb="5">
      <t>ハマ</t>
    </rPh>
    <phoneticPr fontId="2"/>
  </si>
  <si>
    <t>津野町森林組合</t>
    <rPh sb="0" eb="2">
      <t>ツノ</t>
    </rPh>
    <rPh sb="2" eb="3">
      <t>チョウ</t>
    </rPh>
    <rPh sb="3" eb="5">
      <t>シンリン</t>
    </rPh>
    <rPh sb="5" eb="7">
      <t>クミアイ</t>
    </rPh>
    <phoneticPr fontId="2"/>
  </si>
  <si>
    <t>㈲ヤマコ林業</t>
    <rPh sb="4" eb="6">
      <t>リンギョウ</t>
    </rPh>
    <phoneticPr fontId="2"/>
  </si>
  <si>
    <t>戸田　昭</t>
    <rPh sb="0" eb="2">
      <t>トダ</t>
    </rPh>
    <rPh sb="3" eb="4">
      <t>アキラ</t>
    </rPh>
    <phoneticPr fontId="2"/>
  </si>
  <si>
    <t>小松　長雄</t>
    <rPh sb="0" eb="2">
      <t>コマツ</t>
    </rPh>
    <rPh sb="3" eb="5">
      <t>ナガオ</t>
    </rPh>
    <phoneticPr fontId="2"/>
  </si>
  <si>
    <t>高森合認14号</t>
    <rPh sb="0" eb="1">
      <t>コウ</t>
    </rPh>
    <rPh sb="1" eb="2">
      <t>モリ</t>
    </rPh>
    <rPh sb="2" eb="3">
      <t>ゴウ</t>
    </rPh>
    <rPh sb="3" eb="4">
      <t>ニン</t>
    </rPh>
    <rPh sb="6" eb="7">
      <t>ゴウ</t>
    </rPh>
    <phoneticPr fontId="2"/>
  </si>
  <si>
    <t>認定団体名　高知県森林組合連合会</t>
    <rPh sb="0" eb="2">
      <t>ニンテイ</t>
    </rPh>
    <rPh sb="2" eb="5">
      <t>ダンタイメイ</t>
    </rPh>
    <rPh sb="6" eb="9">
      <t>コウチケン</t>
    </rPh>
    <rPh sb="9" eb="11">
      <t>シンリン</t>
    </rPh>
    <rPh sb="11" eb="13">
      <t>クミアイ</t>
    </rPh>
    <rPh sb="13" eb="16">
      <t>レンゴウカイ</t>
    </rPh>
    <phoneticPr fontId="2"/>
  </si>
  <si>
    <t>四万十町森林組合</t>
    <rPh sb="0" eb="3">
      <t>シマント</t>
    </rPh>
    <rPh sb="3" eb="4">
      <t>マチ</t>
    </rPh>
    <rPh sb="4" eb="8">
      <t>シンリンクミアイ</t>
    </rPh>
    <phoneticPr fontId="2"/>
  </si>
  <si>
    <t>作成日　平成25年　7月　11日</t>
    <rPh sb="0" eb="3">
      <t>サクセイビ</t>
    </rPh>
    <rPh sb="4" eb="6">
      <t>ヘイセイ</t>
    </rPh>
    <rPh sb="8" eb="9">
      <t>ネン</t>
    </rPh>
    <rPh sb="11" eb="12">
      <t>ツキ</t>
    </rPh>
    <rPh sb="15" eb="16">
      <t>ヒ</t>
    </rPh>
    <phoneticPr fontId="2"/>
  </si>
  <si>
    <t>その他（杭　　　）</t>
    <rPh sb="4" eb="5">
      <t>クイ</t>
    </rPh>
    <phoneticPr fontId="2"/>
  </si>
  <si>
    <t>その他（製材加工）</t>
    <rPh sb="4" eb="6">
      <t>セイザイ</t>
    </rPh>
    <rPh sb="6" eb="8">
      <t>カコウ</t>
    </rPh>
    <phoneticPr fontId="2"/>
  </si>
  <si>
    <t>その他</t>
    <phoneticPr fontId="2"/>
  </si>
  <si>
    <t>その他（丸棒）</t>
    <rPh sb="4" eb="6">
      <t>マルボウ</t>
    </rPh>
    <phoneticPr fontId="2"/>
  </si>
  <si>
    <t>認定団体識別記号 　全森合認39号</t>
    <rPh sb="0" eb="2">
      <t>ニンテイ</t>
    </rPh>
    <rPh sb="2" eb="4">
      <t>ダンタイ</t>
    </rPh>
    <rPh sb="4" eb="6">
      <t>シキベツ</t>
    </rPh>
    <rPh sb="6" eb="8">
      <t>キゴウ</t>
    </rPh>
    <rPh sb="10" eb="11">
      <t>ゼン</t>
    </rPh>
    <rPh sb="11" eb="12">
      <t>モリ</t>
    </rPh>
    <rPh sb="12" eb="13">
      <t>ゴウ</t>
    </rPh>
    <rPh sb="13" eb="14">
      <t>ニン</t>
    </rPh>
    <rPh sb="16" eb="17">
      <t>ゴウ</t>
    </rPh>
    <phoneticPr fontId="2"/>
  </si>
  <si>
    <t>高知県高知市本町４丁目１－３５</t>
    <rPh sb="0" eb="3">
      <t>コウチケン</t>
    </rPh>
    <rPh sb="3" eb="5">
      <t>コウチ</t>
    </rPh>
    <rPh sb="5" eb="6">
      <t>シ</t>
    </rPh>
    <rPh sb="6" eb="8">
      <t>ホンマチ</t>
    </rPh>
    <rPh sb="9" eb="11">
      <t>チョウメ</t>
    </rPh>
    <phoneticPr fontId="2"/>
  </si>
  <si>
    <t>高知県森林組合連合会</t>
    <rPh sb="0" eb="3">
      <t>コウチケン</t>
    </rPh>
    <rPh sb="3" eb="5">
      <t>シンリン</t>
    </rPh>
    <rPh sb="5" eb="7">
      <t>クミアイ</t>
    </rPh>
    <rPh sb="7" eb="9">
      <t>レンゴウ</t>
    </rPh>
    <rPh sb="9" eb="10">
      <t>カイ</t>
    </rPh>
    <phoneticPr fontId="2"/>
  </si>
  <si>
    <t>　全森合認　　３９　　号　　　　　　　</t>
    <rPh sb="1" eb="2">
      <t>ゼン</t>
    </rPh>
    <rPh sb="2" eb="3">
      <t>モリ</t>
    </rPh>
    <rPh sb="3" eb="4">
      <t>ゴウ</t>
    </rPh>
    <rPh sb="4" eb="5">
      <t>ニン</t>
    </rPh>
    <rPh sb="11" eb="12">
      <t>ゴウ</t>
    </rPh>
    <phoneticPr fontId="2"/>
  </si>
  <si>
    <t>代表理事会長　戸田　文友</t>
    <rPh sb="0" eb="2">
      <t>ダイヒョウ</t>
    </rPh>
    <rPh sb="2" eb="4">
      <t>リジ</t>
    </rPh>
    <rPh sb="4" eb="6">
      <t>カイチョウ</t>
    </rPh>
    <rPh sb="7" eb="9">
      <t>トダ</t>
    </rPh>
    <rPh sb="10" eb="11">
      <t>フミ</t>
    </rPh>
    <rPh sb="11" eb="12">
      <t>トモ</t>
    </rPh>
    <phoneticPr fontId="2"/>
  </si>
  <si>
    <t>その他（　丸棒　）</t>
    <rPh sb="2" eb="3">
      <t>タ</t>
    </rPh>
    <rPh sb="5" eb="7">
      <t>マルボウ</t>
    </rPh>
    <phoneticPr fontId="2"/>
  </si>
  <si>
    <t>山本　賢誓</t>
    <rPh sb="0" eb="2">
      <t>ヤマモト</t>
    </rPh>
    <rPh sb="3" eb="4">
      <t>カシコ</t>
    </rPh>
    <rPh sb="4" eb="5">
      <t>チカ</t>
    </rPh>
    <phoneticPr fontId="2"/>
  </si>
  <si>
    <t>田中　静夫</t>
    <rPh sb="0" eb="2">
      <t>タナカ</t>
    </rPh>
    <rPh sb="3" eb="5">
      <t>シズオ</t>
    </rPh>
    <phoneticPr fontId="2"/>
  </si>
  <si>
    <t>上治　堂司</t>
    <rPh sb="0" eb="1">
      <t>カミ</t>
    </rPh>
    <rPh sb="1" eb="2">
      <t>チ</t>
    </rPh>
    <rPh sb="3" eb="4">
      <t>ドウ</t>
    </rPh>
    <rPh sb="4" eb="5">
      <t>ツカサ</t>
    </rPh>
    <phoneticPr fontId="2"/>
  </si>
  <si>
    <t>野島　常稔</t>
    <rPh sb="0" eb="2">
      <t>ノジマ</t>
    </rPh>
    <rPh sb="3" eb="4">
      <t>ツネ</t>
    </rPh>
    <rPh sb="4" eb="5">
      <t>ネン</t>
    </rPh>
    <phoneticPr fontId="2"/>
  </si>
  <si>
    <t>小松　律男</t>
    <rPh sb="0" eb="2">
      <t>コマツ</t>
    </rPh>
    <rPh sb="3" eb="5">
      <t>リツオ</t>
    </rPh>
    <phoneticPr fontId="2"/>
  </si>
  <si>
    <t>稲田　繁治</t>
    <rPh sb="0" eb="2">
      <t>イナダ</t>
    </rPh>
    <rPh sb="3" eb="5">
      <t>シゲハル</t>
    </rPh>
    <phoneticPr fontId="2"/>
  </si>
  <si>
    <t>今西　芳彦</t>
    <rPh sb="0" eb="2">
      <t>イマニシ</t>
    </rPh>
    <rPh sb="3" eb="5">
      <t>ヨシヒコ</t>
    </rPh>
    <phoneticPr fontId="2"/>
  </si>
  <si>
    <t>永野　敏明</t>
    <rPh sb="0" eb="2">
      <t>ナガノ</t>
    </rPh>
    <rPh sb="3" eb="5">
      <t>トシアキ</t>
    </rPh>
    <phoneticPr fontId="2"/>
  </si>
  <si>
    <t>岩﨑　正一</t>
    <rPh sb="0" eb="1">
      <t>イワ</t>
    </rPh>
    <rPh sb="1" eb="2">
      <t>キ</t>
    </rPh>
    <rPh sb="3" eb="5">
      <t>ショウイチ</t>
    </rPh>
    <phoneticPr fontId="2"/>
  </si>
  <si>
    <t>高橋　英雄</t>
    <rPh sb="0" eb="2">
      <t>タカハシ</t>
    </rPh>
    <rPh sb="3" eb="5">
      <t>ヒデオ</t>
    </rPh>
    <phoneticPr fontId="2"/>
  </si>
  <si>
    <t>西内　德幸</t>
    <rPh sb="0" eb="1">
      <t>ニシ</t>
    </rPh>
    <rPh sb="1" eb="2">
      <t>ウチ</t>
    </rPh>
    <rPh sb="3" eb="4">
      <t>トク</t>
    </rPh>
    <rPh sb="4" eb="5">
      <t>ユキ</t>
    </rPh>
    <phoneticPr fontId="2"/>
  </si>
  <si>
    <t>西森　善光</t>
    <rPh sb="0" eb="1">
      <t>ニシ</t>
    </rPh>
    <rPh sb="1" eb="2">
      <t>モリ</t>
    </rPh>
    <rPh sb="3" eb="5">
      <t>ヨシミツ</t>
    </rPh>
    <phoneticPr fontId="2"/>
  </si>
  <si>
    <t>北澤　利文</t>
    <rPh sb="0" eb="2">
      <t>キタザワ</t>
    </rPh>
    <rPh sb="3" eb="5">
      <t>トシフミ</t>
    </rPh>
    <phoneticPr fontId="2"/>
  </si>
  <si>
    <t>中越　利茂</t>
    <rPh sb="0" eb="2">
      <t>ナカゴシ</t>
    </rPh>
    <rPh sb="3" eb="4">
      <t>トシ</t>
    </rPh>
    <rPh sb="4" eb="5">
      <t>シゲ</t>
    </rPh>
    <phoneticPr fontId="2"/>
  </si>
  <si>
    <t>沖本　英城</t>
    <rPh sb="0" eb="2">
      <t>オキモト</t>
    </rPh>
    <rPh sb="3" eb="5">
      <t>エイジョウ</t>
    </rPh>
    <phoneticPr fontId="2"/>
  </si>
  <si>
    <t>岸本　四郎</t>
    <rPh sb="0" eb="2">
      <t>キシモト</t>
    </rPh>
    <rPh sb="3" eb="5">
      <t>シロウ</t>
    </rPh>
    <phoneticPr fontId="2"/>
  </si>
  <si>
    <t>松田　正文</t>
    <rPh sb="0" eb="2">
      <t>マツダ</t>
    </rPh>
    <rPh sb="3" eb="5">
      <t>マサフミ</t>
    </rPh>
    <phoneticPr fontId="2"/>
  </si>
  <si>
    <t>田野　正利</t>
    <rPh sb="0" eb="2">
      <t>タノ</t>
    </rPh>
    <rPh sb="3" eb="5">
      <t>マサトシ</t>
    </rPh>
    <phoneticPr fontId="2"/>
  </si>
  <si>
    <t>山下　林栄</t>
    <rPh sb="0" eb="2">
      <t>ヤマシタ</t>
    </rPh>
    <rPh sb="3" eb="4">
      <t>リン</t>
    </rPh>
    <rPh sb="4" eb="5">
      <t>サカエ</t>
    </rPh>
    <phoneticPr fontId="2"/>
  </si>
  <si>
    <t>兼松　照章</t>
    <rPh sb="0" eb="2">
      <t>カネマツ</t>
    </rPh>
    <rPh sb="3" eb="5">
      <t>テルアキ</t>
    </rPh>
    <phoneticPr fontId="2"/>
  </si>
  <si>
    <t>江口　文夫</t>
    <rPh sb="0" eb="2">
      <t>エグチ</t>
    </rPh>
    <rPh sb="3" eb="5">
      <t>フミオ</t>
    </rPh>
    <phoneticPr fontId="2"/>
  </si>
  <si>
    <t>清水　潤一</t>
    <rPh sb="0" eb="2">
      <t>シミズ</t>
    </rPh>
    <rPh sb="3" eb="5">
      <t>ジュンイチ</t>
    </rPh>
    <phoneticPr fontId="2"/>
  </si>
  <si>
    <t>担当者名　　相良　康麿</t>
    <rPh sb="0" eb="3">
      <t>タントウシャ</t>
    </rPh>
    <rPh sb="3" eb="4">
      <t>メイ</t>
    </rPh>
    <rPh sb="6" eb="8">
      <t>サガラ</t>
    </rPh>
    <rPh sb="9" eb="10">
      <t>ヤス</t>
    </rPh>
    <rPh sb="10" eb="11">
      <t>マロ</t>
    </rPh>
    <phoneticPr fontId="2"/>
  </si>
  <si>
    <t>その他(   杭・丸棒  )</t>
    <rPh sb="2" eb="3">
      <t>タ</t>
    </rPh>
    <rPh sb="7" eb="8">
      <t>クイ</t>
    </rPh>
    <rPh sb="9" eb="11">
      <t>マルボウ</t>
    </rPh>
    <phoneticPr fontId="2"/>
  </si>
  <si>
    <t>その他(  加工   )</t>
    <rPh sb="2" eb="3">
      <t>タ</t>
    </rPh>
    <rPh sb="6" eb="8">
      <t>カコウ</t>
    </rPh>
    <phoneticPr fontId="2"/>
  </si>
  <si>
    <t>その他(  　　　      )</t>
    <rPh sb="2" eb="3">
      <t>タ</t>
    </rPh>
    <phoneticPr fontId="2"/>
  </si>
  <si>
    <t>高岡郡四万十町大正473-1</t>
    <rPh sb="0" eb="2">
      <t>タカオカ</t>
    </rPh>
    <rPh sb="2" eb="3">
      <t>グン</t>
    </rPh>
    <rPh sb="3" eb="6">
      <t>シマント</t>
    </rPh>
    <rPh sb="6" eb="7">
      <t>チョウ</t>
    </rPh>
    <rPh sb="7" eb="9">
      <t>タイショウ</t>
    </rPh>
    <phoneticPr fontId="2"/>
  </si>
  <si>
    <t>984(t)</t>
    <phoneticPr fontId="2"/>
  </si>
  <si>
    <t>高知県森林組合連合会　宛</t>
    <rPh sb="0" eb="3">
      <t>コウチケン</t>
    </rPh>
    <rPh sb="3" eb="5">
      <t>シンリン</t>
    </rPh>
    <rPh sb="5" eb="7">
      <t>クミアイ</t>
    </rPh>
    <rPh sb="7" eb="10">
      <t>レンゴウカイ</t>
    </rPh>
    <rPh sb="11" eb="12">
      <t>アテ</t>
    </rPh>
    <phoneticPr fontId="2"/>
  </si>
  <si>
    <t xml:space="preserve"> 期間（平成 25年 4 月 1 日～平成26年  3 月  31日 ） </t>
    <phoneticPr fontId="2"/>
  </si>
  <si>
    <t>○平成25年度間伐材チップの確認の取扱実績報告</t>
    <phoneticPr fontId="2"/>
  </si>
  <si>
    <t>○平成25年度発電利用に供する木質バイオマスの証明の取扱実績報告</t>
    <rPh sb="7" eb="9">
      <t>ハツデン</t>
    </rPh>
    <rPh sb="9" eb="11">
      <t>リヨウ</t>
    </rPh>
    <rPh sb="12" eb="13">
      <t>キョウ</t>
    </rPh>
    <rPh sb="15" eb="17">
      <t>モクシツ</t>
    </rPh>
    <rPh sb="23" eb="25">
      <t>ショウメイ</t>
    </rPh>
    <phoneticPr fontId="2"/>
  </si>
  <si>
    <t>作成日　平成25年　7月　28日</t>
    <rPh sb="0" eb="3">
      <t>サクセイビ</t>
    </rPh>
    <rPh sb="4" eb="6">
      <t>ヘイセイ</t>
    </rPh>
    <rPh sb="8" eb="9">
      <t>ネン</t>
    </rPh>
    <rPh sb="11" eb="12">
      <t>ツキ</t>
    </rPh>
    <rPh sb="15" eb="16">
      <t>ヒ</t>
    </rPh>
    <phoneticPr fontId="2"/>
  </si>
  <si>
    <t>作成日　平成26年　7月　28日</t>
    <rPh sb="0" eb="3">
      <t>サクセイビ</t>
    </rPh>
    <rPh sb="4" eb="6">
      <t>ヘイセイ</t>
    </rPh>
    <rPh sb="8" eb="9">
      <t>ネン</t>
    </rPh>
    <rPh sb="11" eb="12">
      <t>ツキ</t>
    </rPh>
    <rPh sb="15" eb="16">
      <t>ヒ</t>
    </rPh>
    <phoneticPr fontId="2"/>
  </si>
  <si>
    <t xml:space="preserve"> 期間（平成25 年 4 月 1 日～平成26 年  3 月  31日 ） </t>
    <phoneticPr fontId="2"/>
  </si>
  <si>
    <t xml:space="preserve"> 期間（平成25 年 4 月 1 日～平成 26 年  3 月  31日 ） </t>
    <phoneticPr fontId="2"/>
  </si>
  <si>
    <t>○平成25年度間伐材チップの確認の取扱実績報告</t>
    <phoneticPr fontId="2"/>
  </si>
  <si>
    <t xml:space="preserve"> 期間（平成25 年 4 月 1 日～平成 26 年  3 月  31日 ） </t>
    <phoneticPr fontId="2"/>
  </si>
  <si>
    <t>○平成25年度間伐材チップの確認の取扱実績報告</t>
    <phoneticPr fontId="2"/>
  </si>
  <si>
    <t>○平成25年度間伐材チップの確認の取扱実績報告</t>
    <phoneticPr fontId="2"/>
  </si>
  <si>
    <t xml:space="preserve"> 期間（平成25 年 4 月 1 日～平成 26 年  3 月  31日 ） </t>
    <phoneticPr fontId="2"/>
  </si>
  <si>
    <t xml:space="preserve"> 期間（平成 25 年 4 月 1 日～平成 26 年  3 月  31日 ） </t>
    <phoneticPr fontId="2"/>
  </si>
  <si>
    <t xml:space="preserve"> 期間（平成25 年 4 月 1 日～平成26 年  3 月  31日 ） </t>
    <phoneticPr fontId="2"/>
  </si>
  <si>
    <t>平成25年度合法性等の証明された木材・木材製品の取扱実績報告</t>
    <rPh sb="0" eb="2">
      <t>ヘイセイ</t>
    </rPh>
    <rPh sb="4" eb="6">
      <t>ネンド</t>
    </rPh>
    <rPh sb="6" eb="9">
      <t>ゴウホウセイ</t>
    </rPh>
    <rPh sb="9" eb="10">
      <t>トウ</t>
    </rPh>
    <phoneticPr fontId="2"/>
  </si>
  <si>
    <t xml:space="preserve"> 期間（平成 25 年 4 月 1 日～平成 26 年  3 月  31日 ） </t>
    <phoneticPr fontId="2"/>
  </si>
  <si>
    <t xml:space="preserve"> 期間（平成25 年 4 月 1 日～平成 26 年  3 月  31日 ） </t>
    <phoneticPr fontId="2"/>
  </si>
  <si>
    <t>○平成25年度間伐材チップの確認の取扱実績報告</t>
    <phoneticPr fontId="2"/>
  </si>
  <si>
    <t xml:space="preserve"> 期間（平成 25 年 4 月 1 日～平成 26 年  3 月  31日 ） </t>
    <phoneticPr fontId="2"/>
  </si>
  <si>
    <t xml:space="preserve"> 期間（平成 25 年 4 月 1 日～平成 26 年  3 月  31日 ） </t>
    <phoneticPr fontId="2"/>
  </si>
  <si>
    <t>○平成25年度間伐材チップの確認の取扱実績報告</t>
    <phoneticPr fontId="2"/>
  </si>
  <si>
    <t xml:space="preserve"> 期間（平成 25 年 4 月 1 日～平成 26 年  3 月  31日 ） </t>
    <phoneticPr fontId="2"/>
  </si>
  <si>
    <t xml:space="preserve"> 期間（平成25 年 4 月 1 日～平成26 年  3 月  31日 ） </t>
    <phoneticPr fontId="2"/>
  </si>
  <si>
    <t xml:space="preserve"> 期間（平成25 年 4 月 1 日～平成 26 年  3 月  31日 ） </t>
    <phoneticPr fontId="2"/>
  </si>
  <si>
    <t>高岡郡四万十町下呉地95-1</t>
    <rPh sb="0" eb="2">
      <t>タカオカ</t>
    </rPh>
    <rPh sb="2" eb="3">
      <t>グン</t>
    </rPh>
    <rPh sb="3" eb="7">
      <t>シマントチョウ</t>
    </rPh>
    <rPh sb="7" eb="8">
      <t>シモ</t>
    </rPh>
    <rPh sb="8" eb="9">
      <t>クレ</t>
    </rPh>
    <rPh sb="9" eb="10">
      <t>チ</t>
    </rPh>
    <phoneticPr fontId="2"/>
  </si>
  <si>
    <t>田村林業株式会社</t>
    <rPh sb="0" eb="2">
      <t>タムラ</t>
    </rPh>
    <rPh sb="2" eb="4">
      <t>リンギョウ</t>
    </rPh>
    <rPh sb="4" eb="6">
      <t>カブシキ</t>
    </rPh>
    <rPh sb="6" eb="8">
      <t>カイシャ</t>
    </rPh>
    <phoneticPr fontId="2"/>
  </si>
  <si>
    <t>田村　眞則</t>
    <rPh sb="0" eb="2">
      <t>タムラ</t>
    </rPh>
    <rPh sb="3" eb="5">
      <t>マサノリ</t>
    </rPh>
    <phoneticPr fontId="2"/>
  </si>
  <si>
    <t>高森合認28号</t>
    <rPh sb="0" eb="1">
      <t>コウ</t>
    </rPh>
    <rPh sb="1" eb="2">
      <t>モリ</t>
    </rPh>
    <rPh sb="2" eb="3">
      <t>ゴウ</t>
    </rPh>
    <rPh sb="3" eb="4">
      <t>ニン</t>
    </rPh>
    <rPh sb="6" eb="7">
      <t>ゴウ</t>
    </rPh>
    <phoneticPr fontId="2"/>
  </si>
  <si>
    <t>高岡郡中土佐町久礼2057-1</t>
    <rPh sb="0" eb="2">
      <t>タカオカ</t>
    </rPh>
    <rPh sb="2" eb="3">
      <t>グン</t>
    </rPh>
    <rPh sb="3" eb="4">
      <t>ナカ</t>
    </rPh>
    <rPh sb="4" eb="6">
      <t>トサ</t>
    </rPh>
    <rPh sb="6" eb="7">
      <t>チョウ</t>
    </rPh>
    <rPh sb="7" eb="8">
      <t>ヒサシ</t>
    </rPh>
    <rPh sb="8" eb="9">
      <t>レイ</t>
    </rPh>
    <phoneticPr fontId="2"/>
  </si>
  <si>
    <t>高知県高南運送株式会社</t>
    <rPh sb="0" eb="2">
      <t>コウチ</t>
    </rPh>
    <rPh sb="2" eb="3">
      <t>ケン</t>
    </rPh>
    <rPh sb="3" eb="4">
      <t>タカ</t>
    </rPh>
    <rPh sb="4" eb="5">
      <t>ミナミ</t>
    </rPh>
    <rPh sb="5" eb="7">
      <t>ウンソウ</t>
    </rPh>
    <rPh sb="7" eb="9">
      <t>カブシキ</t>
    </rPh>
    <rPh sb="9" eb="11">
      <t>カイシャ</t>
    </rPh>
    <phoneticPr fontId="2"/>
  </si>
  <si>
    <t>大西　泰充</t>
    <rPh sb="0" eb="2">
      <t>オオニシ</t>
    </rPh>
    <rPh sb="3" eb="4">
      <t>タイ</t>
    </rPh>
    <phoneticPr fontId="2"/>
  </si>
  <si>
    <t xml:space="preserve"> 期間（平成25 年 4 月 1 日～平成 26 年  3 月  31日 ） </t>
    <phoneticPr fontId="2"/>
  </si>
  <si>
    <t>長岡郡大豊町川口2042-16</t>
    <rPh sb="0" eb="2">
      <t>ナガオカ</t>
    </rPh>
    <rPh sb="2" eb="3">
      <t>グン</t>
    </rPh>
    <rPh sb="3" eb="5">
      <t>オオトヨ</t>
    </rPh>
    <rPh sb="5" eb="6">
      <t>チョウ</t>
    </rPh>
    <rPh sb="6" eb="8">
      <t>カワグチ</t>
    </rPh>
    <phoneticPr fontId="2"/>
  </si>
  <si>
    <t>株式会社　とされいほく</t>
    <rPh sb="0" eb="2">
      <t>カブシキ</t>
    </rPh>
    <rPh sb="2" eb="4">
      <t>カイシャ</t>
    </rPh>
    <phoneticPr fontId="2"/>
  </si>
  <si>
    <t>代表者の氏名　：岩﨑　憲朗</t>
    <rPh sb="0" eb="3">
      <t>ダイヒョウシャ</t>
    </rPh>
    <rPh sb="8" eb="9">
      <t>イワ</t>
    </rPh>
    <rPh sb="11" eb="12">
      <t>ケン</t>
    </rPh>
    <rPh sb="12" eb="13">
      <t>ロウ</t>
    </rPh>
    <phoneticPr fontId="2"/>
  </si>
  <si>
    <t>高森合認30号</t>
    <rPh sb="0" eb="1">
      <t>コウ</t>
    </rPh>
    <rPh sb="1" eb="2">
      <t>モリ</t>
    </rPh>
    <rPh sb="2" eb="3">
      <t>ゴウ</t>
    </rPh>
    <rPh sb="3" eb="4">
      <t>ニン</t>
    </rPh>
    <rPh sb="6" eb="7">
      <t>ゴウ</t>
    </rPh>
    <phoneticPr fontId="2"/>
  </si>
  <si>
    <t>高知市桟橋通四丁目12-7</t>
    <rPh sb="0" eb="2">
      <t>コウチ</t>
    </rPh>
    <rPh sb="2" eb="3">
      <t>シ</t>
    </rPh>
    <rPh sb="3" eb="5">
      <t>サンバシ</t>
    </rPh>
    <rPh sb="5" eb="6">
      <t>トオ</t>
    </rPh>
    <rPh sb="6" eb="7">
      <t>ヨン</t>
    </rPh>
    <rPh sb="7" eb="9">
      <t>チョウメ</t>
    </rPh>
    <phoneticPr fontId="2"/>
  </si>
  <si>
    <t>土佐グリンーパワー株式会社</t>
    <rPh sb="0" eb="2">
      <t>トサ</t>
    </rPh>
    <rPh sb="9" eb="11">
      <t>カブシキ</t>
    </rPh>
    <rPh sb="11" eb="13">
      <t>カイシャ</t>
    </rPh>
    <phoneticPr fontId="2"/>
  </si>
  <si>
    <t>鈴木　孝俊</t>
    <rPh sb="0" eb="2">
      <t>スズキ</t>
    </rPh>
    <rPh sb="3" eb="5">
      <t>タカトシ</t>
    </rPh>
    <phoneticPr fontId="2"/>
  </si>
  <si>
    <t>服部　郁夫</t>
    <rPh sb="0" eb="2">
      <t>ハットリ</t>
    </rPh>
    <rPh sb="3" eb="5">
      <t>イクオ</t>
    </rPh>
    <phoneticPr fontId="2"/>
  </si>
  <si>
    <t>矢野　憲三</t>
    <rPh sb="0" eb="2">
      <t>ヤノ</t>
    </rPh>
    <rPh sb="3" eb="5">
      <t>ケンゾウ</t>
    </rPh>
    <phoneticPr fontId="2"/>
  </si>
  <si>
    <t xml:space="preserve"> 期間（平成 25 年 4 月 1 日～平成 26 年  3 月  31日 ） </t>
    <phoneticPr fontId="2"/>
  </si>
  <si>
    <t>○平成25年度間伐材チップの確認の取扱実績報告</t>
    <rPh sb="1" eb="3">
      <t>ヘイセイ</t>
    </rPh>
    <rPh sb="5" eb="7">
      <t>ネンド</t>
    </rPh>
    <rPh sb="7" eb="9">
      <t>カンバツ</t>
    </rPh>
    <rPh sb="9" eb="10">
      <t>ザイ</t>
    </rPh>
    <rPh sb="14" eb="16">
      <t>カクニン</t>
    </rPh>
    <rPh sb="17" eb="19">
      <t>トリアツカイ</t>
    </rPh>
    <rPh sb="19" eb="21">
      <t>ジッセキ</t>
    </rPh>
    <rPh sb="21" eb="23">
      <t>ホウコク</t>
    </rPh>
    <phoneticPr fontId="2"/>
  </si>
  <si>
    <t>○平成25年度発電利用に供する木質バイオマスの証明の取扱実績報告</t>
    <rPh sb="1" eb="3">
      <t>ヘイセイ</t>
    </rPh>
    <rPh sb="5" eb="7">
      <t>ネンド</t>
    </rPh>
    <rPh sb="7" eb="9">
      <t>ハツデン</t>
    </rPh>
    <rPh sb="9" eb="11">
      <t>リヨウ</t>
    </rPh>
    <rPh sb="12" eb="13">
      <t>キョウ</t>
    </rPh>
    <rPh sb="15" eb="17">
      <t>モクシツ</t>
    </rPh>
    <rPh sb="23" eb="25">
      <t>ショウメイ</t>
    </rPh>
    <rPh sb="26" eb="28">
      <t>トリアツカイ</t>
    </rPh>
    <rPh sb="28" eb="30">
      <t>ジッセキ</t>
    </rPh>
    <rPh sb="30" eb="32">
      <t>ホウコク</t>
    </rPh>
    <phoneticPr fontId="2"/>
  </si>
  <si>
    <t>高森合認31号</t>
    <rPh sb="0" eb="1">
      <t>コウ</t>
    </rPh>
    <rPh sb="1" eb="2">
      <t>モリ</t>
    </rPh>
    <rPh sb="2" eb="3">
      <t>ゴウ</t>
    </rPh>
    <rPh sb="3" eb="4">
      <t>ニン</t>
    </rPh>
    <rPh sb="6" eb="7">
      <t>ゴウ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</si>
</sst>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</cellStyleXfs>
  <cellXfs count="149">
    <xf numFmtId="0" fontId="0" fillId="0" borderId="0" xfId="0">
      <alignment vertical="center"/>
    </xf>
    <xf numFmtId="0" fontId="0" fillId="0" borderId="0" xfId="0" applyBorder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vertical="center" shrinkToFi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7" fillId="0" borderId="5" xfId="0" applyFont="1" applyBorder="1" applyAlignment="1">
      <alignment vertical="center" shrinkToFit="1"/>
    </xf>
    <xf numFmtId="0" fontId="0" fillId="0" borderId="5" xfId="0" applyBorder="1">
      <alignment vertical="center"/>
    </xf>
    <xf numFmtId="0" fontId="9" fillId="0" borderId="0" xfId="0" applyFont="1" applyBorder="1">
      <alignment vertical="center"/>
    </xf>
    <xf numFmtId="0" fontId="10" fillId="0" borderId="0" xfId="0" applyFont="1" applyBorder="1">
      <alignment vertical="center"/>
    </xf>
    <xf numFmtId="0" fontId="0" fillId="0" borderId="0" xfId="0" applyBorder="1" applyAlignment="1">
      <alignment horizontal="left"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 applyAlignment="1">
      <alignment horizontal="left" vertical="center"/>
    </xf>
    <xf numFmtId="0" fontId="7" fillId="0" borderId="5" xfId="0" applyFont="1" applyBorder="1">
      <alignment vertical="center"/>
    </xf>
    <xf numFmtId="0" fontId="5" fillId="0" borderId="0" xfId="0" applyFont="1">
      <alignment vertical="center"/>
    </xf>
    <xf numFmtId="0" fontId="12" fillId="0" borderId="0" xfId="0" applyFont="1" applyBorder="1" applyAlignment="1">
      <alignment vertical="center"/>
    </xf>
    <xf numFmtId="0" fontId="10" fillId="0" borderId="5" xfId="0" applyFont="1" applyBorder="1" applyAlignment="1">
      <alignment vertical="center" shrinkToFit="1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8" xfId="0" applyBorder="1">
      <alignment vertical="center"/>
    </xf>
    <xf numFmtId="0" fontId="8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3" xfId="0" applyBorder="1">
      <alignment vertical="center"/>
    </xf>
    <xf numFmtId="0" fontId="0" fillId="0" borderId="13" xfId="0" applyBorder="1" applyAlignment="1">
      <alignment vertical="center"/>
    </xf>
    <xf numFmtId="0" fontId="8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11" fillId="0" borderId="15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left" vertical="center"/>
    </xf>
    <xf numFmtId="38" fontId="0" fillId="0" borderId="4" xfId="1" applyFont="1" applyBorder="1" applyAlignment="1">
      <alignment horizontal="center" vertical="center"/>
    </xf>
    <xf numFmtId="38" fontId="0" fillId="0" borderId="5" xfId="1" applyFont="1" applyBorder="1" applyAlignment="1">
      <alignment horizontal="center" vertical="center"/>
    </xf>
    <xf numFmtId="38" fontId="0" fillId="0" borderId="8" xfId="1" applyFont="1" applyBorder="1" applyAlignment="1">
      <alignment horizontal="center" vertical="center"/>
    </xf>
    <xf numFmtId="38" fontId="0" fillId="0" borderId="9" xfId="1" applyFont="1" applyBorder="1" applyAlignment="1">
      <alignment horizontal="center" vertical="center"/>
    </xf>
    <xf numFmtId="38" fontId="0" fillId="0" borderId="5" xfId="1" applyFont="1" applyBorder="1">
      <alignment vertical="center"/>
    </xf>
    <xf numFmtId="38" fontId="3" fillId="0" borderId="0" xfId="1" applyFont="1" applyBorder="1" applyAlignment="1">
      <alignment vertical="center"/>
    </xf>
    <xf numFmtId="38" fontId="0" fillId="0" borderId="0" xfId="1" applyFont="1">
      <alignment vertical="center"/>
    </xf>
    <xf numFmtId="38" fontId="4" fillId="0" borderId="0" xfId="1" applyFont="1" applyBorder="1" applyAlignment="1">
      <alignment vertical="center"/>
    </xf>
    <xf numFmtId="38" fontId="0" fillId="0" borderId="0" xfId="1" applyFont="1" applyBorder="1">
      <alignment vertical="center"/>
    </xf>
    <xf numFmtId="38" fontId="0" fillId="0" borderId="0" xfId="1" applyFont="1" applyBorder="1" applyAlignment="1">
      <alignment horizontal="center" vertical="center"/>
    </xf>
    <xf numFmtId="38" fontId="0" fillId="0" borderId="1" xfId="1" applyFont="1" applyBorder="1" applyAlignment="1">
      <alignment horizontal="left" vertical="center"/>
    </xf>
    <xf numFmtId="38" fontId="0" fillId="0" borderId="2" xfId="1" applyFont="1" applyBorder="1" applyAlignment="1">
      <alignment horizontal="left" vertical="center"/>
    </xf>
    <xf numFmtId="38" fontId="1" fillId="0" borderId="0" xfId="1" applyFont="1">
      <alignment vertical="center"/>
    </xf>
    <xf numFmtId="38" fontId="0" fillId="0" borderId="7" xfId="1" applyFont="1" applyBorder="1" applyAlignment="1">
      <alignment horizontal="center" vertical="center"/>
    </xf>
    <xf numFmtId="38" fontId="0" fillId="0" borderId="6" xfId="1" applyFont="1" applyBorder="1" applyAlignment="1">
      <alignment horizontal="center" vertical="center"/>
    </xf>
    <xf numFmtId="38" fontId="0" fillId="0" borderId="5" xfId="1" applyFont="1" applyBorder="1" applyAlignment="1">
      <alignment vertical="center" shrinkToFit="1"/>
    </xf>
    <xf numFmtId="38" fontId="7" fillId="0" borderId="5" xfId="1" applyFont="1" applyBorder="1" applyAlignment="1">
      <alignment vertical="center" shrinkToFit="1"/>
    </xf>
    <xf numFmtId="38" fontId="0" fillId="0" borderId="13" xfId="1" applyFont="1" applyBorder="1" applyAlignment="1">
      <alignment horizontal="center" vertical="center"/>
    </xf>
    <xf numFmtId="38" fontId="0" fillId="0" borderId="13" xfId="1" applyFont="1" applyBorder="1" applyAlignment="1">
      <alignment vertical="center"/>
    </xf>
    <xf numFmtId="38" fontId="0" fillId="0" borderId="14" xfId="1" applyFont="1" applyBorder="1" applyAlignment="1">
      <alignment vertical="center"/>
    </xf>
    <xf numFmtId="38" fontId="0" fillId="0" borderId="14" xfId="1" applyFont="1" applyBorder="1" applyAlignment="1">
      <alignment horizontal="center" vertical="center"/>
    </xf>
    <xf numFmtId="38" fontId="0" fillId="0" borderId="4" xfId="1" applyFont="1" applyBorder="1">
      <alignment vertical="center"/>
    </xf>
    <xf numFmtId="38" fontId="8" fillId="0" borderId="13" xfId="1" applyFont="1" applyBorder="1" applyAlignment="1">
      <alignment horizontal="center" vertical="center" wrapText="1"/>
    </xf>
    <xf numFmtId="38" fontId="0" fillId="0" borderId="13" xfId="1" applyFont="1" applyBorder="1">
      <alignment vertical="center"/>
    </xf>
    <xf numFmtId="38" fontId="0" fillId="0" borderId="0" xfId="1" applyFont="1" applyBorder="1" applyAlignment="1">
      <alignment vertical="center"/>
    </xf>
    <xf numFmtId="38" fontId="0" fillId="0" borderId="5" xfId="0" applyNumberFormat="1" applyBorder="1">
      <alignment vertical="center"/>
    </xf>
    <xf numFmtId="38" fontId="0" fillId="0" borderId="8" xfId="0" applyNumberFormat="1" applyBorder="1" applyAlignment="1">
      <alignment horizontal="center" vertical="center"/>
    </xf>
    <xf numFmtId="38" fontId="0" fillId="0" borderId="10" xfId="1" applyFont="1" applyBorder="1" applyAlignment="1">
      <alignment horizontal="center" vertical="center"/>
    </xf>
    <xf numFmtId="38" fontId="0" fillId="0" borderId="4" xfId="1" applyFont="1" applyBorder="1" applyAlignment="1">
      <alignment horizontal="center" vertical="center"/>
    </xf>
    <xf numFmtId="38" fontId="0" fillId="0" borderId="4" xfId="1" applyFont="1" applyBorder="1" applyAlignment="1">
      <alignment vertical="center"/>
    </xf>
    <xf numFmtId="38" fontId="0" fillId="0" borderId="5" xfId="1" applyFont="1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11" fillId="0" borderId="12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left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38" fontId="5" fillId="0" borderId="2" xfId="1" applyFont="1" applyBorder="1" applyAlignment="1">
      <alignment horizontal="left" vertical="center"/>
    </xf>
    <xf numFmtId="38" fontId="0" fillId="0" borderId="0" xfId="1" applyFont="1" applyAlignment="1">
      <alignment horizontal="center" vertical="center"/>
    </xf>
    <xf numFmtId="38" fontId="0" fillId="0" borderId="16" xfId="1" applyFont="1" applyBorder="1" applyAlignment="1">
      <alignment horizontal="center" vertical="center"/>
    </xf>
    <xf numFmtId="38" fontId="0" fillId="0" borderId="17" xfId="1" applyFont="1" applyBorder="1" applyAlignment="1">
      <alignment horizontal="center" vertical="center"/>
    </xf>
    <xf numFmtId="38" fontId="0" fillId="0" borderId="3" xfId="1" applyFont="1" applyBorder="1" applyAlignment="1">
      <alignment horizontal="center" vertical="center"/>
    </xf>
    <xf numFmtId="38" fontId="0" fillId="0" borderId="15" xfId="1" applyFont="1" applyBorder="1" applyAlignment="1">
      <alignment horizontal="center" vertical="center"/>
    </xf>
    <xf numFmtId="38" fontId="0" fillId="0" borderId="11" xfId="1" applyFont="1" applyBorder="1" applyAlignment="1">
      <alignment horizontal="center" vertical="center"/>
    </xf>
    <xf numFmtId="38" fontId="0" fillId="0" borderId="10" xfId="1" applyFont="1" applyBorder="1" applyAlignment="1">
      <alignment horizontal="center" vertical="center"/>
    </xf>
    <xf numFmtId="38" fontId="0" fillId="0" borderId="12" xfId="1" applyFont="1" applyBorder="1" applyAlignment="1">
      <alignment horizontal="center" vertical="center" wrapText="1"/>
    </xf>
    <xf numFmtId="38" fontId="0" fillId="0" borderId="9" xfId="1" applyFont="1" applyBorder="1" applyAlignment="1">
      <alignment horizontal="center" vertical="center" wrapText="1"/>
    </xf>
    <xf numFmtId="38" fontId="0" fillId="0" borderId="6" xfId="1" applyFont="1" applyBorder="1" applyAlignment="1">
      <alignment horizontal="center" vertical="center" wrapText="1"/>
    </xf>
    <xf numFmtId="38" fontId="0" fillId="0" borderId="7" xfId="1" applyFont="1" applyBorder="1" applyAlignment="1">
      <alignment horizontal="center" vertical="center" wrapText="1"/>
    </xf>
    <xf numFmtId="38" fontId="0" fillId="0" borderId="4" xfId="1" applyFont="1" applyBorder="1" applyAlignment="1">
      <alignment horizontal="center" vertical="center" wrapText="1"/>
    </xf>
    <xf numFmtId="38" fontId="0" fillId="0" borderId="6" xfId="1" applyFont="1" applyBorder="1" applyAlignment="1">
      <alignment horizontal="center" vertical="center"/>
    </xf>
    <xf numFmtId="38" fontId="0" fillId="0" borderId="4" xfId="1" applyFont="1" applyBorder="1" applyAlignment="1">
      <alignment horizontal="center" vertical="center"/>
    </xf>
    <xf numFmtId="38" fontId="8" fillId="0" borderId="14" xfId="1" applyFont="1" applyBorder="1" applyAlignment="1">
      <alignment horizontal="left" vertical="center" wrapText="1"/>
    </xf>
    <xf numFmtId="38" fontId="0" fillId="0" borderId="12" xfId="1" applyFont="1" applyBorder="1" applyAlignment="1">
      <alignment horizontal="center" vertical="center"/>
    </xf>
    <xf numFmtId="38" fontId="0" fillId="0" borderId="9" xfId="1" applyFont="1" applyBorder="1" applyAlignment="1">
      <alignment horizontal="center" vertical="center"/>
    </xf>
    <xf numFmtId="38" fontId="8" fillId="0" borderId="11" xfId="1" applyFont="1" applyBorder="1" applyAlignment="1">
      <alignment horizontal="center" vertical="center" wrapText="1"/>
    </xf>
    <xf numFmtId="38" fontId="8" fillId="0" borderId="10" xfId="1" applyFont="1" applyBorder="1" applyAlignment="1">
      <alignment horizontal="center" vertical="center" wrapText="1"/>
    </xf>
    <xf numFmtId="38" fontId="11" fillId="0" borderId="12" xfId="1" applyFont="1" applyBorder="1" applyAlignment="1">
      <alignment horizontal="center" vertical="center" wrapText="1"/>
    </xf>
    <xf numFmtId="38" fontId="11" fillId="0" borderId="9" xfId="1" applyFont="1" applyBorder="1" applyAlignment="1">
      <alignment horizontal="center" vertical="center" wrapText="1"/>
    </xf>
    <xf numFmtId="38" fontId="8" fillId="0" borderId="12" xfId="1" applyFont="1" applyBorder="1" applyAlignment="1">
      <alignment horizontal="center" vertical="center" wrapText="1"/>
    </xf>
    <xf numFmtId="38" fontId="8" fillId="0" borderId="9" xfId="1" applyFont="1" applyBorder="1" applyAlignment="1">
      <alignment horizontal="center" vertical="center" wrapText="1"/>
    </xf>
    <xf numFmtId="38" fontId="0" fillId="0" borderId="0" xfId="1" applyFont="1" applyBorder="1" applyAlignment="1">
      <alignment horizontal="center" vertical="center"/>
    </xf>
    <xf numFmtId="38" fontId="0" fillId="0" borderId="0" xfId="1" applyFont="1" applyAlignment="1">
      <alignment horizontal="left" vertical="center"/>
    </xf>
    <xf numFmtId="38" fontId="0" fillId="0" borderId="7" xfId="1" applyFont="1" applyBorder="1" applyAlignment="1">
      <alignment horizontal="center" vertical="center"/>
    </xf>
    <xf numFmtId="38" fontId="5" fillId="0" borderId="1" xfId="1" applyFont="1" applyBorder="1" applyAlignment="1">
      <alignment horizontal="left" vertical="center"/>
    </xf>
  </cellXfs>
  <cellStyles count="3">
    <cellStyle name="桁区切り" xfId="1" builtinId="6"/>
    <cellStyle name="通貨 2" xfId="2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42</xdr:row>
      <xdr:rowOff>161925</xdr:rowOff>
    </xdr:from>
    <xdr:to>
      <xdr:col>6</xdr:col>
      <xdr:colOff>1038225</xdr:colOff>
      <xdr:row>44</xdr:row>
      <xdr:rowOff>152400</xdr:rowOff>
    </xdr:to>
    <xdr:sp macro="" textlink="">
      <xdr:nvSpPr>
        <xdr:cNvPr id="1095" name="AutoShape 10"/>
        <xdr:cNvSpPr>
          <a:spLocks noChangeArrowheads="1"/>
        </xdr:cNvSpPr>
      </xdr:nvSpPr>
      <xdr:spPr bwMode="auto">
        <a:xfrm>
          <a:off x="266700" y="9077325"/>
          <a:ext cx="6076950" cy="5048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371475</xdr:colOff>
      <xdr:row>49</xdr:row>
      <xdr:rowOff>85725</xdr:rowOff>
    </xdr:from>
    <xdr:to>
      <xdr:col>8</xdr:col>
      <xdr:colOff>504825</xdr:colOff>
      <xdr:row>52</xdr:row>
      <xdr:rowOff>142875</xdr:rowOff>
    </xdr:to>
    <xdr:sp macro="" textlink="">
      <xdr:nvSpPr>
        <xdr:cNvPr id="3232" name="AutoShape 10"/>
        <xdr:cNvSpPr>
          <a:spLocks noChangeArrowheads="1"/>
        </xdr:cNvSpPr>
      </xdr:nvSpPr>
      <xdr:spPr bwMode="auto">
        <a:xfrm>
          <a:off x="600075" y="11563350"/>
          <a:ext cx="7305675" cy="5715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66675</xdr:colOff>
      <xdr:row>41</xdr:row>
      <xdr:rowOff>161925</xdr:rowOff>
    </xdr:from>
    <xdr:to>
      <xdr:col>13</xdr:col>
      <xdr:colOff>1038225</xdr:colOff>
      <xdr:row>45</xdr:row>
      <xdr:rowOff>0</xdr:rowOff>
    </xdr:to>
    <xdr:sp macro="" textlink="">
      <xdr:nvSpPr>
        <xdr:cNvPr id="11008" name="AutoShape 10"/>
        <xdr:cNvSpPr>
          <a:spLocks noChangeArrowheads="1"/>
        </xdr:cNvSpPr>
      </xdr:nvSpPr>
      <xdr:spPr bwMode="auto">
        <a:xfrm>
          <a:off x="6677025" y="9324975"/>
          <a:ext cx="6076950" cy="5429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66675</xdr:colOff>
      <xdr:row>41</xdr:row>
      <xdr:rowOff>161925</xdr:rowOff>
    </xdr:from>
    <xdr:to>
      <xdr:col>13</xdr:col>
      <xdr:colOff>1038225</xdr:colOff>
      <xdr:row>45</xdr:row>
      <xdr:rowOff>0</xdr:rowOff>
    </xdr:to>
    <xdr:sp macro="" textlink="">
      <xdr:nvSpPr>
        <xdr:cNvPr id="11009" name="AutoShape 10"/>
        <xdr:cNvSpPr>
          <a:spLocks noChangeArrowheads="1"/>
        </xdr:cNvSpPr>
      </xdr:nvSpPr>
      <xdr:spPr bwMode="auto">
        <a:xfrm>
          <a:off x="6677025" y="9324975"/>
          <a:ext cx="6076950" cy="5429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41</xdr:row>
      <xdr:rowOff>161925</xdr:rowOff>
    </xdr:from>
    <xdr:to>
      <xdr:col>6</xdr:col>
      <xdr:colOff>1038225</xdr:colOff>
      <xdr:row>45</xdr:row>
      <xdr:rowOff>0</xdr:rowOff>
    </xdr:to>
    <xdr:sp macro="" textlink="">
      <xdr:nvSpPr>
        <xdr:cNvPr id="11010" name="AutoShape 10"/>
        <xdr:cNvSpPr>
          <a:spLocks noChangeArrowheads="1"/>
        </xdr:cNvSpPr>
      </xdr:nvSpPr>
      <xdr:spPr bwMode="auto">
        <a:xfrm>
          <a:off x="266700" y="9324975"/>
          <a:ext cx="6076950" cy="5429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86</xdr:row>
      <xdr:rowOff>161925</xdr:rowOff>
    </xdr:from>
    <xdr:to>
      <xdr:col>6</xdr:col>
      <xdr:colOff>1038225</xdr:colOff>
      <xdr:row>90</xdr:row>
      <xdr:rowOff>0</xdr:rowOff>
    </xdr:to>
    <xdr:sp macro="" textlink="">
      <xdr:nvSpPr>
        <xdr:cNvPr id="11011" name="AutoShape 10"/>
        <xdr:cNvSpPr>
          <a:spLocks noChangeArrowheads="1"/>
        </xdr:cNvSpPr>
      </xdr:nvSpPr>
      <xdr:spPr bwMode="auto">
        <a:xfrm>
          <a:off x="266700" y="19192875"/>
          <a:ext cx="6076950" cy="5429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66675</xdr:colOff>
      <xdr:row>86</xdr:row>
      <xdr:rowOff>161925</xdr:rowOff>
    </xdr:from>
    <xdr:to>
      <xdr:col>13</xdr:col>
      <xdr:colOff>1038225</xdr:colOff>
      <xdr:row>90</xdr:row>
      <xdr:rowOff>0</xdr:rowOff>
    </xdr:to>
    <xdr:sp macro="" textlink="">
      <xdr:nvSpPr>
        <xdr:cNvPr id="11012" name="AutoShape 10"/>
        <xdr:cNvSpPr>
          <a:spLocks noChangeArrowheads="1"/>
        </xdr:cNvSpPr>
      </xdr:nvSpPr>
      <xdr:spPr bwMode="auto">
        <a:xfrm>
          <a:off x="6677025" y="19192875"/>
          <a:ext cx="6076950" cy="5429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66675</xdr:colOff>
      <xdr:row>86</xdr:row>
      <xdr:rowOff>161925</xdr:rowOff>
    </xdr:from>
    <xdr:to>
      <xdr:col>13</xdr:col>
      <xdr:colOff>1038225</xdr:colOff>
      <xdr:row>90</xdr:row>
      <xdr:rowOff>0</xdr:rowOff>
    </xdr:to>
    <xdr:sp macro="" textlink="">
      <xdr:nvSpPr>
        <xdr:cNvPr id="11013" name="AutoShape 10"/>
        <xdr:cNvSpPr>
          <a:spLocks noChangeArrowheads="1"/>
        </xdr:cNvSpPr>
      </xdr:nvSpPr>
      <xdr:spPr bwMode="auto">
        <a:xfrm>
          <a:off x="6677025" y="19192875"/>
          <a:ext cx="6076950" cy="5429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131</xdr:row>
      <xdr:rowOff>161925</xdr:rowOff>
    </xdr:from>
    <xdr:to>
      <xdr:col>6</xdr:col>
      <xdr:colOff>1038225</xdr:colOff>
      <xdr:row>135</xdr:row>
      <xdr:rowOff>0</xdr:rowOff>
    </xdr:to>
    <xdr:sp macro="" textlink="">
      <xdr:nvSpPr>
        <xdr:cNvPr id="11014" name="AutoShape 10"/>
        <xdr:cNvSpPr>
          <a:spLocks noChangeArrowheads="1"/>
        </xdr:cNvSpPr>
      </xdr:nvSpPr>
      <xdr:spPr bwMode="auto">
        <a:xfrm>
          <a:off x="266700" y="29060775"/>
          <a:ext cx="6076950" cy="5429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176</xdr:row>
      <xdr:rowOff>161925</xdr:rowOff>
    </xdr:from>
    <xdr:to>
      <xdr:col>6</xdr:col>
      <xdr:colOff>1038225</xdr:colOff>
      <xdr:row>180</xdr:row>
      <xdr:rowOff>0</xdr:rowOff>
    </xdr:to>
    <xdr:sp macro="" textlink="">
      <xdr:nvSpPr>
        <xdr:cNvPr id="11015" name="AutoShape 10"/>
        <xdr:cNvSpPr>
          <a:spLocks noChangeArrowheads="1"/>
        </xdr:cNvSpPr>
      </xdr:nvSpPr>
      <xdr:spPr bwMode="auto">
        <a:xfrm>
          <a:off x="266700" y="38928675"/>
          <a:ext cx="6076950" cy="5429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66675</xdr:colOff>
      <xdr:row>131</xdr:row>
      <xdr:rowOff>161925</xdr:rowOff>
    </xdr:from>
    <xdr:to>
      <xdr:col>13</xdr:col>
      <xdr:colOff>1038225</xdr:colOff>
      <xdr:row>135</xdr:row>
      <xdr:rowOff>0</xdr:rowOff>
    </xdr:to>
    <xdr:sp macro="" textlink="">
      <xdr:nvSpPr>
        <xdr:cNvPr id="11016" name="AutoShape 10"/>
        <xdr:cNvSpPr>
          <a:spLocks noChangeArrowheads="1"/>
        </xdr:cNvSpPr>
      </xdr:nvSpPr>
      <xdr:spPr bwMode="auto">
        <a:xfrm>
          <a:off x="6677025" y="29060775"/>
          <a:ext cx="6076950" cy="5429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66675</xdr:colOff>
      <xdr:row>131</xdr:row>
      <xdr:rowOff>161925</xdr:rowOff>
    </xdr:from>
    <xdr:to>
      <xdr:col>13</xdr:col>
      <xdr:colOff>1038225</xdr:colOff>
      <xdr:row>135</xdr:row>
      <xdr:rowOff>0</xdr:rowOff>
    </xdr:to>
    <xdr:sp macro="" textlink="">
      <xdr:nvSpPr>
        <xdr:cNvPr id="11017" name="AutoShape 10"/>
        <xdr:cNvSpPr>
          <a:spLocks noChangeArrowheads="1"/>
        </xdr:cNvSpPr>
      </xdr:nvSpPr>
      <xdr:spPr bwMode="auto">
        <a:xfrm>
          <a:off x="6677025" y="29060775"/>
          <a:ext cx="6076950" cy="5429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221</xdr:row>
      <xdr:rowOff>161925</xdr:rowOff>
    </xdr:from>
    <xdr:to>
      <xdr:col>6</xdr:col>
      <xdr:colOff>1038225</xdr:colOff>
      <xdr:row>225</xdr:row>
      <xdr:rowOff>0</xdr:rowOff>
    </xdr:to>
    <xdr:sp macro="" textlink="">
      <xdr:nvSpPr>
        <xdr:cNvPr id="11018" name="AutoShape 10"/>
        <xdr:cNvSpPr>
          <a:spLocks noChangeArrowheads="1"/>
        </xdr:cNvSpPr>
      </xdr:nvSpPr>
      <xdr:spPr bwMode="auto">
        <a:xfrm>
          <a:off x="266700" y="48796575"/>
          <a:ext cx="6076950" cy="5429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66675</xdr:colOff>
      <xdr:row>176</xdr:row>
      <xdr:rowOff>161925</xdr:rowOff>
    </xdr:from>
    <xdr:to>
      <xdr:col>13</xdr:col>
      <xdr:colOff>1038225</xdr:colOff>
      <xdr:row>180</xdr:row>
      <xdr:rowOff>0</xdr:rowOff>
    </xdr:to>
    <xdr:sp macro="" textlink="">
      <xdr:nvSpPr>
        <xdr:cNvPr id="11019" name="AutoShape 10"/>
        <xdr:cNvSpPr>
          <a:spLocks noChangeArrowheads="1"/>
        </xdr:cNvSpPr>
      </xdr:nvSpPr>
      <xdr:spPr bwMode="auto">
        <a:xfrm>
          <a:off x="6677025" y="38928675"/>
          <a:ext cx="6076950" cy="5429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66675</xdr:colOff>
      <xdr:row>176</xdr:row>
      <xdr:rowOff>161925</xdr:rowOff>
    </xdr:from>
    <xdr:to>
      <xdr:col>13</xdr:col>
      <xdr:colOff>1038225</xdr:colOff>
      <xdr:row>180</xdr:row>
      <xdr:rowOff>0</xdr:rowOff>
    </xdr:to>
    <xdr:sp macro="" textlink="">
      <xdr:nvSpPr>
        <xdr:cNvPr id="11020" name="AutoShape 10"/>
        <xdr:cNvSpPr>
          <a:spLocks noChangeArrowheads="1"/>
        </xdr:cNvSpPr>
      </xdr:nvSpPr>
      <xdr:spPr bwMode="auto">
        <a:xfrm>
          <a:off x="6677025" y="38928675"/>
          <a:ext cx="6076950" cy="5429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266</xdr:row>
      <xdr:rowOff>161925</xdr:rowOff>
    </xdr:from>
    <xdr:to>
      <xdr:col>6</xdr:col>
      <xdr:colOff>1038225</xdr:colOff>
      <xdr:row>270</xdr:row>
      <xdr:rowOff>0</xdr:rowOff>
    </xdr:to>
    <xdr:sp macro="" textlink="">
      <xdr:nvSpPr>
        <xdr:cNvPr id="11021" name="AutoShape 10"/>
        <xdr:cNvSpPr>
          <a:spLocks noChangeArrowheads="1"/>
        </xdr:cNvSpPr>
      </xdr:nvSpPr>
      <xdr:spPr bwMode="auto">
        <a:xfrm>
          <a:off x="266700" y="58664475"/>
          <a:ext cx="6076950" cy="5429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66675</xdr:colOff>
      <xdr:row>221</xdr:row>
      <xdr:rowOff>161925</xdr:rowOff>
    </xdr:from>
    <xdr:to>
      <xdr:col>13</xdr:col>
      <xdr:colOff>1038225</xdr:colOff>
      <xdr:row>225</xdr:row>
      <xdr:rowOff>0</xdr:rowOff>
    </xdr:to>
    <xdr:sp macro="" textlink="">
      <xdr:nvSpPr>
        <xdr:cNvPr id="11022" name="AutoShape 10"/>
        <xdr:cNvSpPr>
          <a:spLocks noChangeArrowheads="1"/>
        </xdr:cNvSpPr>
      </xdr:nvSpPr>
      <xdr:spPr bwMode="auto">
        <a:xfrm>
          <a:off x="6677025" y="48796575"/>
          <a:ext cx="6076950" cy="5429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66675</xdr:colOff>
      <xdr:row>221</xdr:row>
      <xdr:rowOff>161925</xdr:rowOff>
    </xdr:from>
    <xdr:to>
      <xdr:col>13</xdr:col>
      <xdr:colOff>1038225</xdr:colOff>
      <xdr:row>225</xdr:row>
      <xdr:rowOff>0</xdr:rowOff>
    </xdr:to>
    <xdr:sp macro="" textlink="">
      <xdr:nvSpPr>
        <xdr:cNvPr id="11023" name="AutoShape 10"/>
        <xdr:cNvSpPr>
          <a:spLocks noChangeArrowheads="1"/>
        </xdr:cNvSpPr>
      </xdr:nvSpPr>
      <xdr:spPr bwMode="auto">
        <a:xfrm>
          <a:off x="6677025" y="48796575"/>
          <a:ext cx="6076950" cy="5429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311</xdr:row>
      <xdr:rowOff>161925</xdr:rowOff>
    </xdr:from>
    <xdr:to>
      <xdr:col>6</xdr:col>
      <xdr:colOff>1038225</xdr:colOff>
      <xdr:row>315</xdr:row>
      <xdr:rowOff>0</xdr:rowOff>
    </xdr:to>
    <xdr:sp macro="" textlink="">
      <xdr:nvSpPr>
        <xdr:cNvPr id="11024" name="AutoShape 10"/>
        <xdr:cNvSpPr>
          <a:spLocks noChangeArrowheads="1"/>
        </xdr:cNvSpPr>
      </xdr:nvSpPr>
      <xdr:spPr bwMode="auto">
        <a:xfrm>
          <a:off x="266700" y="68532375"/>
          <a:ext cx="6076950" cy="5429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66675</xdr:colOff>
      <xdr:row>266</xdr:row>
      <xdr:rowOff>161925</xdr:rowOff>
    </xdr:from>
    <xdr:to>
      <xdr:col>13</xdr:col>
      <xdr:colOff>1038225</xdr:colOff>
      <xdr:row>270</xdr:row>
      <xdr:rowOff>0</xdr:rowOff>
    </xdr:to>
    <xdr:sp macro="" textlink="">
      <xdr:nvSpPr>
        <xdr:cNvPr id="11025" name="AutoShape 10"/>
        <xdr:cNvSpPr>
          <a:spLocks noChangeArrowheads="1"/>
        </xdr:cNvSpPr>
      </xdr:nvSpPr>
      <xdr:spPr bwMode="auto">
        <a:xfrm>
          <a:off x="6677025" y="58664475"/>
          <a:ext cx="6076950" cy="5429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66675</xdr:colOff>
      <xdr:row>266</xdr:row>
      <xdr:rowOff>161925</xdr:rowOff>
    </xdr:from>
    <xdr:to>
      <xdr:col>13</xdr:col>
      <xdr:colOff>1038225</xdr:colOff>
      <xdr:row>270</xdr:row>
      <xdr:rowOff>0</xdr:rowOff>
    </xdr:to>
    <xdr:sp macro="" textlink="">
      <xdr:nvSpPr>
        <xdr:cNvPr id="11026" name="AutoShape 10"/>
        <xdr:cNvSpPr>
          <a:spLocks noChangeArrowheads="1"/>
        </xdr:cNvSpPr>
      </xdr:nvSpPr>
      <xdr:spPr bwMode="auto">
        <a:xfrm>
          <a:off x="6677025" y="58664475"/>
          <a:ext cx="6076950" cy="5429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356</xdr:row>
      <xdr:rowOff>161925</xdr:rowOff>
    </xdr:from>
    <xdr:to>
      <xdr:col>6</xdr:col>
      <xdr:colOff>1038225</xdr:colOff>
      <xdr:row>360</xdr:row>
      <xdr:rowOff>0</xdr:rowOff>
    </xdr:to>
    <xdr:sp macro="" textlink="">
      <xdr:nvSpPr>
        <xdr:cNvPr id="11027" name="AutoShape 10"/>
        <xdr:cNvSpPr>
          <a:spLocks noChangeArrowheads="1"/>
        </xdr:cNvSpPr>
      </xdr:nvSpPr>
      <xdr:spPr bwMode="auto">
        <a:xfrm>
          <a:off x="266700" y="78400275"/>
          <a:ext cx="6076950" cy="5429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66675</xdr:colOff>
      <xdr:row>311</xdr:row>
      <xdr:rowOff>161925</xdr:rowOff>
    </xdr:from>
    <xdr:to>
      <xdr:col>13</xdr:col>
      <xdr:colOff>1038225</xdr:colOff>
      <xdr:row>315</xdr:row>
      <xdr:rowOff>0</xdr:rowOff>
    </xdr:to>
    <xdr:sp macro="" textlink="">
      <xdr:nvSpPr>
        <xdr:cNvPr id="11028" name="AutoShape 10"/>
        <xdr:cNvSpPr>
          <a:spLocks noChangeArrowheads="1"/>
        </xdr:cNvSpPr>
      </xdr:nvSpPr>
      <xdr:spPr bwMode="auto">
        <a:xfrm>
          <a:off x="6677025" y="68532375"/>
          <a:ext cx="6076950" cy="5429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66675</xdr:colOff>
      <xdr:row>311</xdr:row>
      <xdr:rowOff>161925</xdr:rowOff>
    </xdr:from>
    <xdr:to>
      <xdr:col>13</xdr:col>
      <xdr:colOff>1038225</xdr:colOff>
      <xdr:row>315</xdr:row>
      <xdr:rowOff>0</xdr:rowOff>
    </xdr:to>
    <xdr:sp macro="" textlink="">
      <xdr:nvSpPr>
        <xdr:cNvPr id="11029" name="AutoShape 10"/>
        <xdr:cNvSpPr>
          <a:spLocks noChangeArrowheads="1"/>
        </xdr:cNvSpPr>
      </xdr:nvSpPr>
      <xdr:spPr bwMode="auto">
        <a:xfrm>
          <a:off x="6677025" y="68532375"/>
          <a:ext cx="6076950" cy="5429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401</xdr:row>
      <xdr:rowOff>161925</xdr:rowOff>
    </xdr:from>
    <xdr:to>
      <xdr:col>6</xdr:col>
      <xdr:colOff>1038225</xdr:colOff>
      <xdr:row>405</xdr:row>
      <xdr:rowOff>0</xdr:rowOff>
    </xdr:to>
    <xdr:sp macro="" textlink="">
      <xdr:nvSpPr>
        <xdr:cNvPr id="11030" name="AutoShape 10"/>
        <xdr:cNvSpPr>
          <a:spLocks noChangeArrowheads="1"/>
        </xdr:cNvSpPr>
      </xdr:nvSpPr>
      <xdr:spPr bwMode="auto">
        <a:xfrm>
          <a:off x="266700" y="88268175"/>
          <a:ext cx="6076950" cy="5429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66675</xdr:colOff>
      <xdr:row>356</xdr:row>
      <xdr:rowOff>161925</xdr:rowOff>
    </xdr:from>
    <xdr:to>
      <xdr:col>13</xdr:col>
      <xdr:colOff>1038225</xdr:colOff>
      <xdr:row>360</xdr:row>
      <xdr:rowOff>0</xdr:rowOff>
    </xdr:to>
    <xdr:sp macro="" textlink="">
      <xdr:nvSpPr>
        <xdr:cNvPr id="11031" name="AutoShape 10"/>
        <xdr:cNvSpPr>
          <a:spLocks noChangeArrowheads="1"/>
        </xdr:cNvSpPr>
      </xdr:nvSpPr>
      <xdr:spPr bwMode="auto">
        <a:xfrm>
          <a:off x="6677025" y="78400275"/>
          <a:ext cx="6076950" cy="5429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66675</xdr:colOff>
      <xdr:row>356</xdr:row>
      <xdr:rowOff>161925</xdr:rowOff>
    </xdr:from>
    <xdr:to>
      <xdr:col>13</xdr:col>
      <xdr:colOff>1038225</xdr:colOff>
      <xdr:row>360</xdr:row>
      <xdr:rowOff>0</xdr:rowOff>
    </xdr:to>
    <xdr:sp macro="" textlink="">
      <xdr:nvSpPr>
        <xdr:cNvPr id="11032" name="AutoShape 10"/>
        <xdr:cNvSpPr>
          <a:spLocks noChangeArrowheads="1"/>
        </xdr:cNvSpPr>
      </xdr:nvSpPr>
      <xdr:spPr bwMode="auto">
        <a:xfrm>
          <a:off x="6677025" y="78400275"/>
          <a:ext cx="6076950" cy="5429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446</xdr:row>
      <xdr:rowOff>161925</xdr:rowOff>
    </xdr:from>
    <xdr:to>
      <xdr:col>6</xdr:col>
      <xdr:colOff>1038225</xdr:colOff>
      <xdr:row>450</xdr:row>
      <xdr:rowOff>0</xdr:rowOff>
    </xdr:to>
    <xdr:sp macro="" textlink="">
      <xdr:nvSpPr>
        <xdr:cNvPr id="11033" name="AutoShape 10"/>
        <xdr:cNvSpPr>
          <a:spLocks noChangeArrowheads="1"/>
        </xdr:cNvSpPr>
      </xdr:nvSpPr>
      <xdr:spPr bwMode="auto">
        <a:xfrm>
          <a:off x="266700" y="98136075"/>
          <a:ext cx="6076950" cy="5429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66675</xdr:colOff>
      <xdr:row>401</xdr:row>
      <xdr:rowOff>161925</xdr:rowOff>
    </xdr:from>
    <xdr:to>
      <xdr:col>13</xdr:col>
      <xdr:colOff>1038225</xdr:colOff>
      <xdr:row>405</xdr:row>
      <xdr:rowOff>0</xdr:rowOff>
    </xdr:to>
    <xdr:sp macro="" textlink="">
      <xdr:nvSpPr>
        <xdr:cNvPr id="11034" name="AutoShape 10"/>
        <xdr:cNvSpPr>
          <a:spLocks noChangeArrowheads="1"/>
        </xdr:cNvSpPr>
      </xdr:nvSpPr>
      <xdr:spPr bwMode="auto">
        <a:xfrm>
          <a:off x="6677025" y="88268175"/>
          <a:ext cx="6076950" cy="5429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66675</xdr:colOff>
      <xdr:row>401</xdr:row>
      <xdr:rowOff>161925</xdr:rowOff>
    </xdr:from>
    <xdr:to>
      <xdr:col>13</xdr:col>
      <xdr:colOff>1038225</xdr:colOff>
      <xdr:row>405</xdr:row>
      <xdr:rowOff>0</xdr:rowOff>
    </xdr:to>
    <xdr:sp macro="" textlink="">
      <xdr:nvSpPr>
        <xdr:cNvPr id="11035" name="AutoShape 10"/>
        <xdr:cNvSpPr>
          <a:spLocks noChangeArrowheads="1"/>
        </xdr:cNvSpPr>
      </xdr:nvSpPr>
      <xdr:spPr bwMode="auto">
        <a:xfrm>
          <a:off x="6677025" y="88268175"/>
          <a:ext cx="6076950" cy="5429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491</xdr:row>
      <xdr:rowOff>161925</xdr:rowOff>
    </xdr:from>
    <xdr:to>
      <xdr:col>6</xdr:col>
      <xdr:colOff>1038225</xdr:colOff>
      <xdr:row>495</xdr:row>
      <xdr:rowOff>0</xdr:rowOff>
    </xdr:to>
    <xdr:sp macro="" textlink="">
      <xdr:nvSpPr>
        <xdr:cNvPr id="11036" name="AutoShape 10"/>
        <xdr:cNvSpPr>
          <a:spLocks noChangeArrowheads="1"/>
        </xdr:cNvSpPr>
      </xdr:nvSpPr>
      <xdr:spPr bwMode="auto">
        <a:xfrm>
          <a:off x="266700" y="108003975"/>
          <a:ext cx="6076950" cy="5429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66675</xdr:colOff>
      <xdr:row>446</xdr:row>
      <xdr:rowOff>161925</xdr:rowOff>
    </xdr:from>
    <xdr:to>
      <xdr:col>13</xdr:col>
      <xdr:colOff>1038225</xdr:colOff>
      <xdr:row>450</xdr:row>
      <xdr:rowOff>0</xdr:rowOff>
    </xdr:to>
    <xdr:sp macro="" textlink="">
      <xdr:nvSpPr>
        <xdr:cNvPr id="11037" name="AutoShape 10"/>
        <xdr:cNvSpPr>
          <a:spLocks noChangeArrowheads="1"/>
        </xdr:cNvSpPr>
      </xdr:nvSpPr>
      <xdr:spPr bwMode="auto">
        <a:xfrm>
          <a:off x="6677025" y="98136075"/>
          <a:ext cx="6076950" cy="5429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66675</xdr:colOff>
      <xdr:row>446</xdr:row>
      <xdr:rowOff>161925</xdr:rowOff>
    </xdr:from>
    <xdr:to>
      <xdr:col>13</xdr:col>
      <xdr:colOff>1038225</xdr:colOff>
      <xdr:row>450</xdr:row>
      <xdr:rowOff>0</xdr:rowOff>
    </xdr:to>
    <xdr:sp macro="" textlink="">
      <xdr:nvSpPr>
        <xdr:cNvPr id="11038" name="AutoShape 10"/>
        <xdr:cNvSpPr>
          <a:spLocks noChangeArrowheads="1"/>
        </xdr:cNvSpPr>
      </xdr:nvSpPr>
      <xdr:spPr bwMode="auto">
        <a:xfrm>
          <a:off x="6677025" y="98136075"/>
          <a:ext cx="6076950" cy="5429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536</xdr:row>
      <xdr:rowOff>161925</xdr:rowOff>
    </xdr:from>
    <xdr:to>
      <xdr:col>6</xdr:col>
      <xdr:colOff>1038225</xdr:colOff>
      <xdr:row>540</xdr:row>
      <xdr:rowOff>0</xdr:rowOff>
    </xdr:to>
    <xdr:sp macro="" textlink="">
      <xdr:nvSpPr>
        <xdr:cNvPr id="11039" name="AutoShape 10"/>
        <xdr:cNvSpPr>
          <a:spLocks noChangeArrowheads="1"/>
        </xdr:cNvSpPr>
      </xdr:nvSpPr>
      <xdr:spPr bwMode="auto">
        <a:xfrm>
          <a:off x="266700" y="117871875"/>
          <a:ext cx="6076950" cy="5429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66675</xdr:colOff>
      <xdr:row>491</xdr:row>
      <xdr:rowOff>161925</xdr:rowOff>
    </xdr:from>
    <xdr:to>
      <xdr:col>13</xdr:col>
      <xdr:colOff>1038225</xdr:colOff>
      <xdr:row>495</xdr:row>
      <xdr:rowOff>0</xdr:rowOff>
    </xdr:to>
    <xdr:sp macro="" textlink="">
      <xdr:nvSpPr>
        <xdr:cNvPr id="11040" name="AutoShape 10"/>
        <xdr:cNvSpPr>
          <a:spLocks noChangeArrowheads="1"/>
        </xdr:cNvSpPr>
      </xdr:nvSpPr>
      <xdr:spPr bwMode="auto">
        <a:xfrm>
          <a:off x="6677025" y="108003975"/>
          <a:ext cx="6076950" cy="5429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66675</xdr:colOff>
      <xdr:row>491</xdr:row>
      <xdr:rowOff>161925</xdr:rowOff>
    </xdr:from>
    <xdr:to>
      <xdr:col>13</xdr:col>
      <xdr:colOff>1038225</xdr:colOff>
      <xdr:row>495</xdr:row>
      <xdr:rowOff>0</xdr:rowOff>
    </xdr:to>
    <xdr:sp macro="" textlink="">
      <xdr:nvSpPr>
        <xdr:cNvPr id="11041" name="AutoShape 10"/>
        <xdr:cNvSpPr>
          <a:spLocks noChangeArrowheads="1"/>
        </xdr:cNvSpPr>
      </xdr:nvSpPr>
      <xdr:spPr bwMode="auto">
        <a:xfrm>
          <a:off x="6677025" y="108003975"/>
          <a:ext cx="6076950" cy="5429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581</xdr:row>
      <xdr:rowOff>161925</xdr:rowOff>
    </xdr:from>
    <xdr:to>
      <xdr:col>6</xdr:col>
      <xdr:colOff>1038225</xdr:colOff>
      <xdr:row>585</xdr:row>
      <xdr:rowOff>0</xdr:rowOff>
    </xdr:to>
    <xdr:sp macro="" textlink="">
      <xdr:nvSpPr>
        <xdr:cNvPr id="11042" name="AutoShape 10"/>
        <xdr:cNvSpPr>
          <a:spLocks noChangeArrowheads="1"/>
        </xdr:cNvSpPr>
      </xdr:nvSpPr>
      <xdr:spPr bwMode="auto">
        <a:xfrm>
          <a:off x="266700" y="127739775"/>
          <a:ext cx="6076950" cy="5429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66675</xdr:colOff>
      <xdr:row>536</xdr:row>
      <xdr:rowOff>161925</xdr:rowOff>
    </xdr:from>
    <xdr:to>
      <xdr:col>13</xdr:col>
      <xdr:colOff>1038225</xdr:colOff>
      <xdr:row>540</xdr:row>
      <xdr:rowOff>0</xdr:rowOff>
    </xdr:to>
    <xdr:sp macro="" textlink="">
      <xdr:nvSpPr>
        <xdr:cNvPr id="11043" name="AutoShape 10"/>
        <xdr:cNvSpPr>
          <a:spLocks noChangeArrowheads="1"/>
        </xdr:cNvSpPr>
      </xdr:nvSpPr>
      <xdr:spPr bwMode="auto">
        <a:xfrm>
          <a:off x="6677025" y="117871875"/>
          <a:ext cx="6076950" cy="5429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66675</xdr:colOff>
      <xdr:row>536</xdr:row>
      <xdr:rowOff>161925</xdr:rowOff>
    </xdr:from>
    <xdr:to>
      <xdr:col>13</xdr:col>
      <xdr:colOff>1038225</xdr:colOff>
      <xdr:row>540</xdr:row>
      <xdr:rowOff>0</xdr:rowOff>
    </xdr:to>
    <xdr:sp macro="" textlink="">
      <xdr:nvSpPr>
        <xdr:cNvPr id="11044" name="AutoShape 10"/>
        <xdr:cNvSpPr>
          <a:spLocks noChangeArrowheads="1"/>
        </xdr:cNvSpPr>
      </xdr:nvSpPr>
      <xdr:spPr bwMode="auto">
        <a:xfrm>
          <a:off x="6677025" y="117871875"/>
          <a:ext cx="6076950" cy="5429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626</xdr:row>
      <xdr:rowOff>161925</xdr:rowOff>
    </xdr:from>
    <xdr:to>
      <xdr:col>6</xdr:col>
      <xdr:colOff>1038225</xdr:colOff>
      <xdr:row>630</xdr:row>
      <xdr:rowOff>0</xdr:rowOff>
    </xdr:to>
    <xdr:sp macro="" textlink="">
      <xdr:nvSpPr>
        <xdr:cNvPr id="11045" name="AutoShape 10"/>
        <xdr:cNvSpPr>
          <a:spLocks noChangeArrowheads="1"/>
        </xdr:cNvSpPr>
      </xdr:nvSpPr>
      <xdr:spPr bwMode="auto">
        <a:xfrm>
          <a:off x="266700" y="137607675"/>
          <a:ext cx="6076950" cy="5429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66675</xdr:colOff>
      <xdr:row>581</xdr:row>
      <xdr:rowOff>161925</xdr:rowOff>
    </xdr:from>
    <xdr:to>
      <xdr:col>13</xdr:col>
      <xdr:colOff>1038225</xdr:colOff>
      <xdr:row>585</xdr:row>
      <xdr:rowOff>0</xdr:rowOff>
    </xdr:to>
    <xdr:sp macro="" textlink="">
      <xdr:nvSpPr>
        <xdr:cNvPr id="11046" name="AutoShape 10"/>
        <xdr:cNvSpPr>
          <a:spLocks noChangeArrowheads="1"/>
        </xdr:cNvSpPr>
      </xdr:nvSpPr>
      <xdr:spPr bwMode="auto">
        <a:xfrm>
          <a:off x="6677025" y="127739775"/>
          <a:ext cx="6076950" cy="5429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66675</xdr:colOff>
      <xdr:row>581</xdr:row>
      <xdr:rowOff>161925</xdr:rowOff>
    </xdr:from>
    <xdr:to>
      <xdr:col>13</xdr:col>
      <xdr:colOff>1038225</xdr:colOff>
      <xdr:row>585</xdr:row>
      <xdr:rowOff>0</xdr:rowOff>
    </xdr:to>
    <xdr:sp macro="" textlink="">
      <xdr:nvSpPr>
        <xdr:cNvPr id="11047" name="AutoShape 10"/>
        <xdr:cNvSpPr>
          <a:spLocks noChangeArrowheads="1"/>
        </xdr:cNvSpPr>
      </xdr:nvSpPr>
      <xdr:spPr bwMode="auto">
        <a:xfrm>
          <a:off x="6677025" y="127739775"/>
          <a:ext cx="6076950" cy="5429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42</xdr:row>
      <xdr:rowOff>161925</xdr:rowOff>
    </xdr:from>
    <xdr:to>
      <xdr:col>6</xdr:col>
      <xdr:colOff>1038225</xdr:colOff>
      <xdr:row>44</xdr:row>
      <xdr:rowOff>152400</xdr:rowOff>
    </xdr:to>
    <xdr:sp macro="" textlink="">
      <xdr:nvSpPr>
        <xdr:cNvPr id="2" name="AutoShape 10"/>
        <xdr:cNvSpPr>
          <a:spLocks noChangeArrowheads="1"/>
        </xdr:cNvSpPr>
      </xdr:nvSpPr>
      <xdr:spPr bwMode="auto">
        <a:xfrm>
          <a:off x="266700" y="9077325"/>
          <a:ext cx="6076950" cy="5048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66675</xdr:colOff>
      <xdr:row>41</xdr:row>
      <xdr:rowOff>161925</xdr:rowOff>
    </xdr:from>
    <xdr:to>
      <xdr:col>13</xdr:col>
      <xdr:colOff>1038225</xdr:colOff>
      <xdr:row>45</xdr:row>
      <xdr:rowOff>0</xdr:rowOff>
    </xdr:to>
    <xdr:sp macro="" textlink="">
      <xdr:nvSpPr>
        <xdr:cNvPr id="2" name="AutoShape 10"/>
        <xdr:cNvSpPr>
          <a:spLocks noChangeArrowheads="1"/>
        </xdr:cNvSpPr>
      </xdr:nvSpPr>
      <xdr:spPr bwMode="auto">
        <a:xfrm>
          <a:off x="6677025" y="9324975"/>
          <a:ext cx="6076950" cy="5429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66675</xdr:colOff>
      <xdr:row>41</xdr:row>
      <xdr:rowOff>161925</xdr:rowOff>
    </xdr:from>
    <xdr:to>
      <xdr:col>13</xdr:col>
      <xdr:colOff>1038225</xdr:colOff>
      <xdr:row>45</xdr:row>
      <xdr:rowOff>0</xdr:rowOff>
    </xdr:to>
    <xdr:sp macro="" textlink="">
      <xdr:nvSpPr>
        <xdr:cNvPr id="3" name="AutoShape 10"/>
        <xdr:cNvSpPr>
          <a:spLocks noChangeArrowheads="1"/>
        </xdr:cNvSpPr>
      </xdr:nvSpPr>
      <xdr:spPr bwMode="auto">
        <a:xfrm>
          <a:off x="6677025" y="9324975"/>
          <a:ext cx="6076950" cy="5429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41</xdr:row>
      <xdr:rowOff>161925</xdr:rowOff>
    </xdr:from>
    <xdr:to>
      <xdr:col>6</xdr:col>
      <xdr:colOff>1038225</xdr:colOff>
      <xdr:row>45</xdr:row>
      <xdr:rowOff>0</xdr:rowOff>
    </xdr:to>
    <xdr:sp macro="" textlink="">
      <xdr:nvSpPr>
        <xdr:cNvPr id="4" name="AutoShape 10"/>
        <xdr:cNvSpPr>
          <a:spLocks noChangeArrowheads="1"/>
        </xdr:cNvSpPr>
      </xdr:nvSpPr>
      <xdr:spPr bwMode="auto">
        <a:xfrm>
          <a:off x="266700" y="9324975"/>
          <a:ext cx="6076950" cy="5429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86</xdr:row>
      <xdr:rowOff>161925</xdr:rowOff>
    </xdr:from>
    <xdr:to>
      <xdr:col>6</xdr:col>
      <xdr:colOff>1038225</xdr:colOff>
      <xdr:row>90</xdr:row>
      <xdr:rowOff>0</xdr:rowOff>
    </xdr:to>
    <xdr:sp macro="" textlink="">
      <xdr:nvSpPr>
        <xdr:cNvPr id="5" name="AutoShape 10"/>
        <xdr:cNvSpPr>
          <a:spLocks noChangeArrowheads="1"/>
        </xdr:cNvSpPr>
      </xdr:nvSpPr>
      <xdr:spPr bwMode="auto">
        <a:xfrm>
          <a:off x="266700" y="19192875"/>
          <a:ext cx="6076950" cy="5429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66675</xdr:colOff>
      <xdr:row>86</xdr:row>
      <xdr:rowOff>161925</xdr:rowOff>
    </xdr:from>
    <xdr:to>
      <xdr:col>13</xdr:col>
      <xdr:colOff>1038225</xdr:colOff>
      <xdr:row>90</xdr:row>
      <xdr:rowOff>0</xdr:rowOff>
    </xdr:to>
    <xdr:sp macro="" textlink="">
      <xdr:nvSpPr>
        <xdr:cNvPr id="6" name="AutoShape 10"/>
        <xdr:cNvSpPr>
          <a:spLocks noChangeArrowheads="1"/>
        </xdr:cNvSpPr>
      </xdr:nvSpPr>
      <xdr:spPr bwMode="auto">
        <a:xfrm>
          <a:off x="6677025" y="19192875"/>
          <a:ext cx="6076950" cy="5429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66675</xdr:colOff>
      <xdr:row>86</xdr:row>
      <xdr:rowOff>161925</xdr:rowOff>
    </xdr:from>
    <xdr:to>
      <xdr:col>13</xdr:col>
      <xdr:colOff>1038225</xdr:colOff>
      <xdr:row>90</xdr:row>
      <xdr:rowOff>0</xdr:rowOff>
    </xdr:to>
    <xdr:sp macro="" textlink="">
      <xdr:nvSpPr>
        <xdr:cNvPr id="7" name="AutoShape 10"/>
        <xdr:cNvSpPr>
          <a:spLocks noChangeArrowheads="1"/>
        </xdr:cNvSpPr>
      </xdr:nvSpPr>
      <xdr:spPr bwMode="auto">
        <a:xfrm>
          <a:off x="6677025" y="19192875"/>
          <a:ext cx="6076950" cy="5429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131</xdr:row>
      <xdr:rowOff>161925</xdr:rowOff>
    </xdr:from>
    <xdr:to>
      <xdr:col>6</xdr:col>
      <xdr:colOff>1038225</xdr:colOff>
      <xdr:row>135</xdr:row>
      <xdr:rowOff>0</xdr:rowOff>
    </xdr:to>
    <xdr:sp macro="" textlink="">
      <xdr:nvSpPr>
        <xdr:cNvPr id="8" name="AutoShape 10"/>
        <xdr:cNvSpPr>
          <a:spLocks noChangeArrowheads="1"/>
        </xdr:cNvSpPr>
      </xdr:nvSpPr>
      <xdr:spPr bwMode="auto">
        <a:xfrm>
          <a:off x="266700" y="29060775"/>
          <a:ext cx="6076950" cy="5429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176</xdr:row>
      <xdr:rowOff>161925</xdr:rowOff>
    </xdr:from>
    <xdr:to>
      <xdr:col>6</xdr:col>
      <xdr:colOff>1038225</xdr:colOff>
      <xdr:row>180</xdr:row>
      <xdr:rowOff>0</xdr:rowOff>
    </xdr:to>
    <xdr:sp macro="" textlink="">
      <xdr:nvSpPr>
        <xdr:cNvPr id="9" name="AutoShape 10"/>
        <xdr:cNvSpPr>
          <a:spLocks noChangeArrowheads="1"/>
        </xdr:cNvSpPr>
      </xdr:nvSpPr>
      <xdr:spPr bwMode="auto">
        <a:xfrm>
          <a:off x="266700" y="38928675"/>
          <a:ext cx="6076950" cy="5429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66675</xdr:colOff>
      <xdr:row>131</xdr:row>
      <xdr:rowOff>161925</xdr:rowOff>
    </xdr:from>
    <xdr:to>
      <xdr:col>13</xdr:col>
      <xdr:colOff>1038225</xdr:colOff>
      <xdr:row>135</xdr:row>
      <xdr:rowOff>0</xdr:rowOff>
    </xdr:to>
    <xdr:sp macro="" textlink="">
      <xdr:nvSpPr>
        <xdr:cNvPr id="10" name="AutoShape 10"/>
        <xdr:cNvSpPr>
          <a:spLocks noChangeArrowheads="1"/>
        </xdr:cNvSpPr>
      </xdr:nvSpPr>
      <xdr:spPr bwMode="auto">
        <a:xfrm>
          <a:off x="6677025" y="29060775"/>
          <a:ext cx="6076950" cy="5429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66675</xdr:colOff>
      <xdr:row>131</xdr:row>
      <xdr:rowOff>161925</xdr:rowOff>
    </xdr:from>
    <xdr:to>
      <xdr:col>13</xdr:col>
      <xdr:colOff>1038225</xdr:colOff>
      <xdr:row>135</xdr:row>
      <xdr:rowOff>0</xdr:rowOff>
    </xdr:to>
    <xdr:sp macro="" textlink="">
      <xdr:nvSpPr>
        <xdr:cNvPr id="11" name="AutoShape 10"/>
        <xdr:cNvSpPr>
          <a:spLocks noChangeArrowheads="1"/>
        </xdr:cNvSpPr>
      </xdr:nvSpPr>
      <xdr:spPr bwMode="auto">
        <a:xfrm>
          <a:off x="6677025" y="29060775"/>
          <a:ext cx="6076950" cy="5429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221</xdr:row>
      <xdr:rowOff>161925</xdr:rowOff>
    </xdr:from>
    <xdr:to>
      <xdr:col>6</xdr:col>
      <xdr:colOff>1038225</xdr:colOff>
      <xdr:row>225</xdr:row>
      <xdr:rowOff>0</xdr:rowOff>
    </xdr:to>
    <xdr:sp macro="" textlink="">
      <xdr:nvSpPr>
        <xdr:cNvPr id="12" name="AutoShape 10"/>
        <xdr:cNvSpPr>
          <a:spLocks noChangeArrowheads="1"/>
        </xdr:cNvSpPr>
      </xdr:nvSpPr>
      <xdr:spPr bwMode="auto">
        <a:xfrm>
          <a:off x="266700" y="48796575"/>
          <a:ext cx="6076950" cy="5429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66675</xdr:colOff>
      <xdr:row>176</xdr:row>
      <xdr:rowOff>161925</xdr:rowOff>
    </xdr:from>
    <xdr:to>
      <xdr:col>13</xdr:col>
      <xdr:colOff>1038225</xdr:colOff>
      <xdr:row>180</xdr:row>
      <xdr:rowOff>0</xdr:rowOff>
    </xdr:to>
    <xdr:sp macro="" textlink="">
      <xdr:nvSpPr>
        <xdr:cNvPr id="13" name="AutoShape 10"/>
        <xdr:cNvSpPr>
          <a:spLocks noChangeArrowheads="1"/>
        </xdr:cNvSpPr>
      </xdr:nvSpPr>
      <xdr:spPr bwMode="auto">
        <a:xfrm>
          <a:off x="6677025" y="38928675"/>
          <a:ext cx="6076950" cy="5429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66675</xdr:colOff>
      <xdr:row>176</xdr:row>
      <xdr:rowOff>161925</xdr:rowOff>
    </xdr:from>
    <xdr:to>
      <xdr:col>13</xdr:col>
      <xdr:colOff>1038225</xdr:colOff>
      <xdr:row>180</xdr:row>
      <xdr:rowOff>0</xdr:rowOff>
    </xdr:to>
    <xdr:sp macro="" textlink="">
      <xdr:nvSpPr>
        <xdr:cNvPr id="14" name="AutoShape 10"/>
        <xdr:cNvSpPr>
          <a:spLocks noChangeArrowheads="1"/>
        </xdr:cNvSpPr>
      </xdr:nvSpPr>
      <xdr:spPr bwMode="auto">
        <a:xfrm>
          <a:off x="6677025" y="38928675"/>
          <a:ext cx="6076950" cy="5429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266</xdr:row>
      <xdr:rowOff>161925</xdr:rowOff>
    </xdr:from>
    <xdr:to>
      <xdr:col>6</xdr:col>
      <xdr:colOff>1038225</xdr:colOff>
      <xdr:row>270</xdr:row>
      <xdr:rowOff>0</xdr:rowOff>
    </xdr:to>
    <xdr:sp macro="" textlink="">
      <xdr:nvSpPr>
        <xdr:cNvPr id="15" name="AutoShape 10"/>
        <xdr:cNvSpPr>
          <a:spLocks noChangeArrowheads="1"/>
        </xdr:cNvSpPr>
      </xdr:nvSpPr>
      <xdr:spPr bwMode="auto">
        <a:xfrm>
          <a:off x="266700" y="58664475"/>
          <a:ext cx="6076950" cy="5429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66675</xdr:colOff>
      <xdr:row>221</xdr:row>
      <xdr:rowOff>161925</xdr:rowOff>
    </xdr:from>
    <xdr:to>
      <xdr:col>13</xdr:col>
      <xdr:colOff>1038225</xdr:colOff>
      <xdr:row>225</xdr:row>
      <xdr:rowOff>0</xdr:rowOff>
    </xdr:to>
    <xdr:sp macro="" textlink="">
      <xdr:nvSpPr>
        <xdr:cNvPr id="16" name="AutoShape 10"/>
        <xdr:cNvSpPr>
          <a:spLocks noChangeArrowheads="1"/>
        </xdr:cNvSpPr>
      </xdr:nvSpPr>
      <xdr:spPr bwMode="auto">
        <a:xfrm>
          <a:off x="6677025" y="48796575"/>
          <a:ext cx="6076950" cy="5429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66675</xdr:colOff>
      <xdr:row>221</xdr:row>
      <xdr:rowOff>161925</xdr:rowOff>
    </xdr:from>
    <xdr:to>
      <xdr:col>13</xdr:col>
      <xdr:colOff>1038225</xdr:colOff>
      <xdr:row>225</xdr:row>
      <xdr:rowOff>0</xdr:rowOff>
    </xdr:to>
    <xdr:sp macro="" textlink="">
      <xdr:nvSpPr>
        <xdr:cNvPr id="17" name="AutoShape 10"/>
        <xdr:cNvSpPr>
          <a:spLocks noChangeArrowheads="1"/>
        </xdr:cNvSpPr>
      </xdr:nvSpPr>
      <xdr:spPr bwMode="auto">
        <a:xfrm>
          <a:off x="6677025" y="48796575"/>
          <a:ext cx="6076950" cy="5429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311</xdr:row>
      <xdr:rowOff>161925</xdr:rowOff>
    </xdr:from>
    <xdr:to>
      <xdr:col>6</xdr:col>
      <xdr:colOff>1038225</xdr:colOff>
      <xdr:row>315</xdr:row>
      <xdr:rowOff>0</xdr:rowOff>
    </xdr:to>
    <xdr:sp macro="" textlink="">
      <xdr:nvSpPr>
        <xdr:cNvPr id="18" name="AutoShape 10"/>
        <xdr:cNvSpPr>
          <a:spLocks noChangeArrowheads="1"/>
        </xdr:cNvSpPr>
      </xdr:nvSpPr>
      <xdr:spPr bwMode="auto">
        <a:xfrm>
          <a:off x="266700" y="68532375"/>
          <a:ext cx="6076950" cy="5429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66675</xdr:colOff>
      <xdr:row>266</xdr:row>
      <xdr:rowOff>161925</xdr:rowOff>
    </xdr:from>
    <xdr:to>
      <xdr:col>13</xdr:col>
      <xdr:colOff>1038225</xdr:colOff>
      <xdr:row>270</xdr:row>
      <xdr:rowOff>0</xdr:rowOff>
    </xdr:to>
    <xdr:sp macro="" textlink="">
      <xdr:nvSpPr>
        <xdr:cNvPr id="19" name="AutoShape 10"/>
        <xdr:cNvSpPr>
          <a:spLocks noChangeArrowheads="1"/>
        </xdr:cNvSpPr>
      </xdr:nvSpPr>
      <xdr:spPr bwMode="auto">
        <a:xfrm>
          <a:off x="6677025" y="58664475"/>
          <a:ext cx="6076950" cy="5429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66675</xdr:colOff>
      <xdr:row>266</xdr:row>
      <xdr:rowOff>161925</xdr:rowOff>
    </xdr:from>
    <xdr:to>
      <xdr:col>13</xdr:col>
      <xdr:colOff>1038225</xdr:colOff>
      <xdr:row>270</xdr:row>
      <xdr:rowOff>0</xdr:rowOff>
    </xdr:to>
    <xdr:sp macro="" textlink="">
      <xdr:nvSpPr>
        <xdr:cNvPr id="20" name="AutoShape 10"/>
        <xdr:cNvSpPr>
          <a:spLocks noChangeArrowheads="1"/>
        </xdr:cNvSpPr>
      </xdr:nvSpPr>
      <xdr:spPr bwMode="auto">
        <a:xfrm>
          <a:off x="6677025" y="58664475"/>
          <a:ext cx="6076950" cy="5429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356</xdr:row>
      <xdr:rowOff>161925</xdr:rowOff>
    </xdr:from>
    <xdr:to>
      <xdr:col>6</xdr:col>
      <xdr:colOff>1038225</xdr:colOff>
      <xdr:row>360</xdr:row>
      <xdr:rowOff>0</xdr:rowOff>
    </xdr:to>
    <xdr:sp macro="" textlink="">
      <xdr:nvSpPr>
        <xdr:cNvPr id="21" name="AutoShape 10"/>
        <xdr:cNvSpPr>
          <a:spLocks noChangeArrowheads="1"/>
        </xdr:cNvSpPr>
      </xdr:nvSpPr>
      <xdr:spPr bwMode="auto">
        <a:xfrm>
          <a:off x="266700" y="78400275"/>
          <a:ext cx="6076950" cy="5429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66675</xdr:colOff>
      <xdr:row>311</xdr:row>
      <xdr:rowOff>161925</xdr:rowOff>
    </xdr:from>
    <xdr:to>
      <xdr:col>13</xdr:col>
      <xdr:colOff>1038225</xdr:colOff>
      <xdr:row>315</xdr:row>
      <xdr:rowOff>0</xdr:rowOff>
    </xdr:to>
    <xdr:sp macro="" textlink="">
      <xdr:nvSpPr>
        <xdr:cNvPr id="22" name="AutoShape 10"/>
        <xdr:cNvSpPr>
          <a:spLocks noChangeArrowheads="1"/>
        </xdr:cNvSpPr>
      </xdr:nvSpPr>
      <xdr:spPr bwMode="auto">
        <a:xfrm>
          <a:off x="6677025" y="68532375"/>
          <a:ext cx="6076950" cy="5429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66675</xdr:colOff>
      <xdr:row>311</xdr:row>
      <xdr:rowOff>161925</xdr:rowOff>
    </xdr:from>
    <xdr:to>
      <xdr:col>13</xdr:col>
      <xdr:colOff>1038225</xdr:colOff>
      <xdr:row>315</xdr:row>
      <xdr:rowOff>0</xdr:rowOff>
    </xdr:to>
    <xdr:sp macro="" textlink="">
      <xdr:nvSpPr>
        <xdr:cNvPr id="23" name="AutoShape 10"/>
        <xdr:cNvSpPr>
          <a:spLocks noChangeArrowheads="1"/>
        </xdr:cNvSpPr>
      </xdr:nvSpPr>
      <xdr:spPr bwMode="auto">
        <a:xfrm>
          <a:off x="6677025" y="68532375"/>
          <a:ext cx="6076950" cy="5429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401</xdr:row>
      <xdr:rowOff>161925</xdr:rowOff>
    </xdr:from>
    <xdr:to>
      <xdr:col>6</xdr:col>
      <xdr:colOff>1038225</xdr:colOff>
      <xdr:row>405</xdr:row>
      <xdr:rowOff>0</xdr:rowOff>
    </xdr:to>
    <xdr:sp macro="" textlink="">
      <xdr:nvSpPr>
        <xdr:cNvPr id="24" name="AutoShape 10"/>
        <xdr:cNvSpPr>
          <a:spLocks noChangeArrowheads="1"/>
        </xdr:cNvSpPr>
      </xdr:nvSpPr>
      <xdr:spPr bwMode="auto">
        <a:xfrm>
          <a:off x="266700" y="88268175"/>
          <a:ext cx="6076950" cy="5429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66675</xdr:colOff>
      <xdr:row>356</xdr:row>
      <xdr:rowOff>161925</xdr:rowOff>
    </xdr:from>
    <xdr:to>
      <xdr:col>13</xdr:col>
      <xdr:colOff>1038225</xdr:colOff>
      <xdr:row>360</xdr:row>
      <xdr:rowOff>0</xdr:rowOff>
    </xdr:to>
    <xdr:sp macro="" textlink="">
      <xdr:nvSpPr>
        <xdr:cNvPr id="25" name="AutoShape 10"/>
        <xdr:cNvSpPr>
          <a:spLocks noChangeArrowheads="1"/>
        </xdr:cNvSpPr>
      </xdr:nvSpPr>
      <xdr:spPr bwMode="auto">
        <a:xfrm>
          <a:off x="6677025" y="78400275"/>
          <a:ext cx="6076950" cy="5429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66675</xdr:colOff>
      <xdr:row>356</xdr:row>
      <xdr:rowOff>161925</xdr:rowOff>
    </xdr:from>
    <xdr:to>
      <xdr:col>13</xdr:col>
      <xdr:colOff>1038225</xdr:colOff>
      <xdr:row>360</xdr:row>
      <xdr:rowOff>0</xdr:rowOff>
    </xdr:to>
    <xdr:sp macro="" textlink="">
      <xdr:nvSpPr>
        <xdr:cNvPr id="26" name="AutoShape 10"/>
        <xdr:cNvSpPr>
          <a:spLocks noChangeArrowheads="1"/>
        </xdr:cNvSpPr>
      </xdr:nvSpPr>
      <xdr:spPr bwMode="auto">
        <a:xfrm>
          <a:off x="6677025" y="78400275"/>
          <a:ext cx="6076950" cy="5429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446</xdr:row>
      <xdr:rowOff>161925</xdr:rowOff>
    </xdr:from>
    <xdr:to>
      <xdr:col>6</xdr:col>
      <xdr:colOff>1038225</xdr:colOff>
      <xdr:row>450</xdr:row>
      <xdr:rowOff>0</xdr:rowOff>
    </xdr:to>
    <xdr:sp macro="" textlink="">
      <xdr:nvSpPr>
        <xdr:cNvPr id="27" name="AutoShape 10"/>
        <xdr:cNvSpPr>
          <a:spLocks noChangeArrowheads="1"/>
        </xdr:cNvSpPr>
      </xdr:nvSpPr>
      <xdr:spPr bwMode="auto">
        <a:xfrm>
          <a:off x="266700" y="98136075"/>
          <a:ext cx="6076950" cy="5429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66675</xdr:colOff>
      <xdr:row>401</xdr:row>
      <xdr:rowOff>161925</xdr:rowOff>
    </xdr:from>
    <xdr:to>
      <xdr:col>13</xdr:col>
      <xdr:colOff>1038225</xdr:colOff>
      <xdr:row>405</xdr:row>
      <xdr:rowOff>0</xdr:rowOff>
    </xdr:to>
    <xdr:sp macro="" textlink="">
      <xdr:nvSpPr>
        <xdr:cNvPr id="28" name="AutoShape 10"/>
        <xdr:cNvSpPr>
          <a:spLocks noChangeArrowheads="1"/>
        </xdr:cNvSpPr>
      </xdr:nvSpPr>
      <xdr:spPr bwMode="auto">
        <a:xfrm>
          <a:off x="6677025" y="88268175"/>
          <a:ext cx="6076950" cy="5429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66675</xdr:colOff>
      <xdr:row>401</xdr:row>
      <xdr:rowOff>161925</xdr:rowOff>
    </xdr:from>
    <xdr:to>
      <xdr:col>13</xdr:col>
      <xdr:colOff>1038225</xdr:colOff>
      <xdr:row>405</xdr:row>
      <xdr:rowOff>0</xdr:rowOff>
    </xdr:to>
    <xdr:sp macro="" textlink="">
      <xdr:nvSpPr>
        <xdr:cNvPr id="29" name="AutoShape 10"/>
        <xdr:cNvSpPr>
          <a:spLocks noChangeArrowheads="1"/>
        </xdr:cNvSpPr>
      </xdr:nvSpPr>
      <xdr:spPr bwMode="auto">
        <a:xfrm>
          <a:off x="6677025" y="88268175"/>
          <a:ext cx="6076950" cy="5429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491</xdr:row>
      <xdr:rowOff>161925</xdr:rowOff>
    </xdr:from>
    <xdr:to>
      <xdr:col>6</xdr:col>
      <xdr:colOff>1038225</xdr:colOff>
      <xdr:row>495</xdr:row>
      <xdr:rowOff>0</xdr:rowOff>
    </xdr:to>
    <xdr:sp macro="" textlink="">
      <xdr:nvSpPr>
        <xdr:cNvPr id="30" name="AutoShape 10"/>
        <xdr:cNvSpPr>
          <a:spLocks noChangeArrowheads="1"/>
        </xdr:cNvSpPr>
      </xdr:nvSpPr>
      <xdr:spPr bwMode="auto">
        <a:xfrm>
          <a:off x="266700" y="108003975"/>
          <a:ext cx="6076950" cy="5429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66675</xdr:colOff>
      <xdr:row>446</xdr:row>
      <xdr:rowOff>161925</xdr:rowOff>
    </xdr:from>
    <xdr:to>
      <xdr:col>13</xdr:col>
      <xdr:colOff>1038225</xdr:colOff>
      <xdr:row>450</xdr:row>
      <xdr:rowOff>0</xdr:rowOff>
    </xdr:to>
    <xdr:sp macro="" textlink="">
      <xdr:nvSpPr>
        <xdr:cNvPr id="31" name="AutoShape 10"/>
        <xdr:cNvSpPr>
          <a:spLocks noChangeArrowheads="1"/>
        </xdr:cNvSpPr>
      </xdr:nvSpPr>
      <xdr:spPr bwMode="auto">
        <a:xfrm>
          <a:off x="6677025" y="98136075"/>
          <a:ext cx="6076950" cy="5429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66675</xdr:colOff>
      <xdr:row>446</xdr:row>
      <xdr:rowOff>161925</xdr:rowOff>
    </xdr:from>
    <xdr:to>
      <xdr:col>13</xdr:col>
      <xdr:colOff>1038225</xdr:colOff>
      <xdr:row>450</xdr:row>
      <xdr:rowOff>0</xdr:rowOff>
    </xdr:to>
    <xdr:sp macro="" textlink="">
      <xdr:nvSpPr>
        <xdr:cNvPr id="32" name="AutoShape 10"/>
        <xdr:cNvSpPr>
          <a:spLocks noChangeArrowheads="1"/>
        </xdr:cNvSpPr>
      </xdr:nvSpPr>
      <xdr:spPr bwMode="auto">
        <a:xfrm>
          <a:off x="6677025" y="98136075"/>
          <a:ext cx="6076950" cy="5429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536</xdr:row>
      <xdr:rowOff>161925</xdr:rowOff>
    </xdr:from>
    <xdr:to>
      <xdr:col>6</xdr:col>
      <xdr:colOff>1038225</xdr:colOff>
      <xdr:row>540</xdr:row>
      <xdr:rowOff>0</xdr:rowOff>
    </xdr:to>
    <xdr:sp macro="" textlink="">
      <xdr:nvSpPr>
        <xdr:cNvPr id="33" name="AutoShape 10"/>
        <xdr:cNvSpPr>
          <a:spLocks noChangeArrowheads="1"/>
        </xdr:cNvSpPr>
      </xdr:nvSpPr>
      <xdr:spPr bwMode="auto">
        <a:xfrm>
          <a:off x="266700" y="117871875"/>
          <a:ext cx="6076950" cy="5429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66675</xdr:colOff>
      <xdr:row>491</xdr:row>
      <xdr:rowOff>161925</xdr:rowOff>
    </xdr:from>
    <xdr:to>
      <xdr:col>13</xdr:col>
      <xdr:colOff>1038225</xdr:colOff>
      <xdr:row>495</xdr:row>
      <xdr:rowOff>0</xdr:rowOff>
    </xdr:to>
    <xdr:sp macro="" textlink="">
      <xdr:nvSpPr>
        <xdr:cNvPr id="34" name="AutoShape 10"/>
        <xdr:cNvSpPr>
          <a:spLocks noChangeArrowheads="1"/>
        </xdr:cNvSpPr>
      </xdr:nvSpPr>
      <xdr:spPr bwMode="auto">
        <a:xfrm>
          <a:off x="6677025" y="108003975"/>
          <a:ext cx="6076950" cy="5429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66675</xdr:colOff>
      <xdr:row>491</xdr:row>
      <xdr:rowOff>161925</xdr:rowOff>
    </xdr:from>
    <xdr:to>
      <xdr:col>13</xdr:col>
      <xdr:colOff>1038225</xdr:colOff>
      <xdr:row>495</xdr:row>
      <xdr:rowOff>0</xdr:rowOff>
    </xdr:to>
    <xdr:sp macro="" textlink="">
      <xdr:nvSpPr>
        <xdr:cNvPr id="35" name="AutoShape 10"/>
        <xdr:cNvSpPr>
          <a:spLocks noChangeArrowheads="1"/>
        </xdr:cNvSpPr>
      </xdr:nvSpPr>
      <xdr:spPr bwMode="auto">
        <a:xfrm>
          <a:off x="6677025" y="108003975"/>
          <a:ext cx="6076950" cy="5429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581</xdr:row>
      <xdr:rowOff>161925</xdr:rowOff>
    </xdr:from>
    <xdr:to>
      <xdr:col>6</xdr:col>
      <xdr:colOff>1038225</xdr:colOff>
      <xdr:row>585</xdr:row>
      <xdr:rowOff>0</xdr:rowOff>
    </xdr:to>
    <xdr:sp macro="" textlink="">
      <xdr:nvSpPr>
        <xdr:cNvPr id="36" name="AutoShape 10"/>
        <xdr:cNvSpPr>
          <a:spLocks noChangeArrowheads="1"/>
        </xdr:cNvSpPr>
      </xdr:nvSpPr>
      <xdr:spPr bwMode="auto">
        <a:xfrm>
          <a:off x="266700" y="127739775"/>
          <a:ext cx="6076950" cy="5429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66675</xdr:colOff>
      <xdr:row>536</xdr:row>
      <xdr:rowOff>161925</xdr:rowOff>
    </xdr:from>
    <xdr:to>
      <xdr:col>13</xdr:col>
      <xdr:colOff>1038225</xdr:colOff>
      <xdr:row>540</xdr:row>
      <xdr:rowOff>0</xdr:rowOff>
    </xdr:to>
    <xdr:sp macro="" textlink="">
      <xdr:nvSpPr>
        <xdr:cNvPr id="37" name="AutoShape 10"/>
        <xdr:cNvSpPr>
          <a:spLocks noChangeArrowheads="1"/>
        </xdr:cNvSpPr>
      </xdr:nvSpPr>
      <xdr:spPr bwMode="auto">
        <a:xfrm>
          <a:off x="6677025" y="117871875"/>
          <a:ext cx="6076950" cy="5429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66675</xdr:colOff>
      <xdr:row>536</xdr:row>
      <xdr:rowOff>161925</xdr:rowOff>
    </xdr:from>
    <xdr:to>
      <xdr:col>13</xdr:col>
      <xdr:colOff>1038225</xdr:colOff>
      <xdr:row>540</xdr:row>
      <xdr:rowOff>0</xdr:rowOff>
    </xdr:to>
    <xdr:sp macro="" textlink="">
      <xdr:nvSpPr>
        <xdr:cNvPr id="38" name="AutoShape 10"/>
        <xdr:cNvSpPr>
          <a:spLocks noChangeArrowheads="1"/>
        </xdr:cNvSpPr>
      </xdr:nvSpPr>
      <xdr:spPr bwMode="auto">
        <a:xfrm>
          <a:off x="6677025" y="117871875"/>
          <a:ext cx="6076950" cy="5429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626</xdr:row>
      <xdr:rowOff>161925</xdr:rowOff>
    </xdr:from>
    <xdr:to>
      <xdr:col>6</xdr:col>
      <xdr:colOff>1038225</xdr:colOff>
      <xdr:row>630</xdr:row>
      <xdr:rowOff>0</xdr:rowOff>
    </xdr:to>
    <xdr:sp macro="" textlink="">
      <xdr:nvSpPr>
        <xdr:cNvPr id="39" name="AutoShape 10"/>
        <xdr:cNvSpPr>
          <a:spLocks noChangeArrowheads="1"/>
        </xdr:cNvSpPr>
      </xdr:nvSpPr>
      <xdr:spPr bwMode="auto">
        <a:xfrm>
          <a:off x="266700" y="137607675"/>
          <a:ext cx="6076950" cy="5429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66675</xdr:colOff>
      <xdr:row>581</xdr:row>
      <xdr:rowOff>161925</xdr:rowOff>
    </xdr:from>
    <xdr:to>
      <xdr:col>13</xdr:col>
      <xdr:colOff>1038225</xdr:colOff>
      <xdr:row>585</xdr:row>
      <xdr:rowOff>0</xdr:rowOff>
    </xdr:to>
    <xdr:sp macro="" textlink="">
      <xdr:nvSpPr>
        <xdr:cNvPr id="40" name="AutoShape 10"/>
        <xdr:cNvSpPr>
          <a:spLocks noChangeArrowheads="1"/>
        </xdr:cNvSpPr>
      </xdr:nvSpPr>
      <xdr:spPr bwMode="auto">
        <a:xfrm>
          <a:off x="6677025" y="127739775"/>
          <a:ext cx="6076950" cy="5429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66675</xdr:colOff>
      <xdr:row>581</xdr:row>
      <xdr:rowOff>161925</xdr:rowOff>
    </xdr:from>
    <xdr:to>
      <xdr:col>13</xdr:col>
      <xdr:colOff>1038225</xdr:colOff>
      <xdr:row>585</xdr:row>
      <xdr:rowOff>0</xdr:rowOff>
    </xdr:to>
    <xdr:sp macro="" textlink="">
      <xdr:nvSpPr>
        <xdr:cNvPr id="41" name="AutoShape 10"/>
        <xdr:cNvSpPr>
          <a:spLocks noChangeArrowheads="1"/>
        </xdr:cNvSpPr>
      </xdr:nvSpPr>
      <xdr:spPr bwMode="auto">
        <a:xfrm>
          <a:off x="6677025" y="127739775"/>
          <a:ext cx="6076950" cy="5429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66675</xdr:colOff>
      <xdr:row>626</xdr:row>
      <xdr:rowOff>161925</xdr:rowOff>
    </xdr:from>
    <xdr:to>
      <xdr:col>13</xdr:col>
      <xdr:colOff>1038225</xdr:colOff>
      <xdr:row>630</xdr:row>
      <xdr:rowOff>0</xdr:rowOff>
    </xdr:to>
    <xdr:sp macro="" textlink="">
      <xdr:nvSpPr>
        <xdr:cNvPr id="43" name="AutoShape 10"/>
        <xdr:cNvSpPr>
          <a:spLocks noChangeArrowheads="1"/>
        </xdr:cNvSpPr>
      </xdr:nvSpPr>
      <xdr:spPr bwMode="auto">
        <a:xfrm>
          <a:off x="270782" y="138328854"/>
          <a:ext cx="6087836" cy="545646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66675</xdr:colOff>
      <xdr:row>671</xdr:row>
      <xdr:rowOff>161925</xdr:rowOff>
    </xdr:from>
    <xdr:to>
      <xdr:col>6</xdr:col>
      <xdr:colOff>1038225</xdr:colOff>
      <xdr:row>675</xdr:row>
      <xdr:rowOff>0</xdr:rowOff>
    </xdr:to>
    <xdr:sp macro="" textlink="">
      <xdr:nvSpPr>
        <xdr:cNvPr id="48" name="AutoShape 10"/>
        <xdr:cNvSpPr>
          <a:spLocks noChangeArrowheads="1"/>
        </xdr:cNvSpPr>
      </xdr:nvSpPr>
      <xdr:spPr bwMode="auto">
        <a:xfrm>
          <a:off x="270782" y="138328854"/>
          <a:ext cx="6087836" cy="545646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66675</xdr:colOff>
      <xdr:row>671</xdr:row>
      <xdr:rowOff>161925</xdr:rowOff>
    </xdr:from>
    <xdr:to>
      <xdr:col>13</xdr:col>
      <xdr:colOff>1038225</xdr:colOff>
      <xdr:row>675</xdr:row>
      <xdr:rowOff>0</xdr:rowOff>
    </xdr:to>
    <xdr:sp macro="" textlink="">
      <xdr:nvSpPr>
        <xdr:cNvPr id="49" name="AutoShape 10"/>
        <xdr:cNvSpPr>
          <a:spLocks noChangeArrowheads="1"/>
        </xdr:cNvSpPr>
      </xdr:nvSpPr>
      <xdr:spPr bwMode="auto">
        <a:xfrm>
          <a:off x="6693354" y="138328854"/>
          <a:ext cx="6087835" cy="545646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371475</xdr:colOff>
      <xdr:row>49</xdr:row>
      <xdr:rowOff>85725</xdr:rowOff>
    </xdr:from>
    <xdr:to>
      <xdr:col>8</xdr:col>
      <xdr:colOff>504825</xdr:colOff>
      <xdr:row>52</xdr:row>
      <xdr:rowOff>142875</xdr:rowOff>
    </xdr:to>
    <xdr:sp macro="" textlink="">
      <xdr:nvSpPr>
        <xdr:cNvPr id="2" name="AutoShape 10"/>
        <xdr:cNvSpPr>
          <a:spLocks noChangeArrowheads="1"/>
        </xdr:cNvSpPr>
      </xdr:nvSpPr>
      <xdr:spPr bwMode="auto">
        <a:xfrm>
          <a:off x="600075" y="11563350"/>
          <a:ext cx="7305675" cy="5715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view="pageBreakPreview" zoomScaleNormal="100" zoomScaleSheetLayoutView="100" workbookViewId="0">
      <selection activeCell="D33" sqref="D33"/>
    </sheetView>
  </sheetViews>
  <sheetFormatPr defaultRowHeight="13.5" x14ac:dyDescent="0.15"/>
  <cols>
    <col min="1" max="1" width="2.625" customWidth="1"/>
    <col min="2" max="2" width="10.5" customWidth="1"/>
    <col min="3" max="3" width="12.625" customWidth="1"/>
    <col min="4" max="6" width="14.625" customWidth="1"/>
    <col min="7" max="7" width="14.5" customWidth="1"/>
    <col min="8" max="8" width="8" customWidth="1"/>
    <col min="9" max="9" width="7.75" customWidth="1"/>
    <col min="10" max="10" width="11" customWidth="1"/>
  </cols>
  <sheetData>
    <row r="1" spans="2:9" ht="7.5" customHeight="1" x14ac:dyDescent="0.15">
      <c r="C1" s="1"/>
      <c r="E1" s="1"/>
    </row>
    <row r="2" spans="2:9" ht="21.75" customHeight="1" x14ac:dyDescent="0.15">
      <c r="B2" s="2" t="s">
        <v>41</v>
      </c>
      <c r="C2" s="2"/>
      <c r="D2" s="2"/>
      <c r="E2" s="2"/>
    </row>
    <row r="3" spans="2:9" ht="8.25" customHeight="1" x14ac:dyDescent="0.15">
      <c r="B3" s="3"/>
      <c r="C3" s="3"/>
      <c r="D3" s="3"/>
      <c r="E3" s="1"/>
    </row>
    <row r="4" spans="2:9" ht="19.5" customHeight="1" x14ac:dyDescent="0.15">
      <c r="B4" s="104"/>
      <c r="C4" s="104"/>
      <c r="D4" s="1"/>
      <c r="F4" t="s">
        <v>146</v>
      </c>
    </row>
    <row r="5" spans="2:9" ht="19.5" customHeight="1" x14ac:dyDescent="0.15">
      <c r="B5" s="105" t="s">
        <v>0</v>
      </c>
      <c r="C5" s="105"/>
      <c r="D5" s="105"/>
    </row>
    <row r="6" spans="2:9" ht="8.25" customHeight="1" x14ac:dyDescent="0.15"/>
    <row r="7" spans="2:9" ht="19.5" customHeight="1" x14ac:dyDescent="0.15">
      <c r="C7" s="1"/>
      <c r="E7" s="4" t="s">
        <v>1</v>
      </c>
      <c r="F7" s="110" t="s">
        <v>152</v>
      </c>
      <c r="G7" s="110"/>
    </row>
    <row r="8" spans="2:9" ht="19.5" customHeight="1" x14ac:dyDescent="0.15">
      <c r="E8" s="5" t="s">
        <v>2</v>
      </c>
      <c r="F8" s="109" t="s">
        <v>153</v>
      </c>
      <c r="G8" s="109"/>
    </row>
    <row r="9" spans="2:9" ht="19.5" customHeight="1" x14ac:dyDescent="0.15">
      <c r="E9" s="5" t="s">
        <v>3</v>
      </c>
      <c r="F9" s="109" t="s">
        <v>155</v>
      </c>
      <c r="G9" s="109"/>
    </row>
    <row r="10" spans="2:9" ht="19.5" customHeight="1" x14ac:dyDescent="0.15">
      <c r="C10" s="1"/>
      <c r="E10" s="4" t="s">
        <v>4</v>
      </c>
      <c r="F10" s="106" t="s">
        <v>154</v>
      </c>
      <c r="G10" s="106"/>
    </row>
    <row r="11" spans="2:9" ht="8.25" customHeight="1" x14ac:dyDescent="0.15">
      <c r="H11" s="1"/>
    </row>
    <row r="12" spans="2:9" ht="20.25" customHeight="1" x14ac:dyDescent="0.15">
      <c r="B12" s="107" t="s">
        <v>45</v>
      </c>
      <c r="C12" s="108"/>
      <c r="D12" s="108"/>
      <c r="E12" s="108"/>
      <c r="F12" s="108"/>
      <c r="G12" s="108"/>
      <c r="H12" s="6"/>
      <c r="I12" s="6"/>
    </row>
    <row r="13" spans="2:9" ht="18" customHeight="1" x14ac:dyDescent="0.15">
      <c r="B13" s="107" t="s">
        <v>44</v>
      </c>
      <c r="C13" s="107"/>
      <c r="D13" s="107"/>
      <c r="E13" s="107"/>
      <c r="F13" s="107"/>
      <c r="G13" s="107"/>
      <c r="H13" s="7"/>
      <c r="I13" s="7"/>
    </row>
    <row r="14" spans="2:9" ht="8.25" customHeight="1" x14ac:dyDescent="0.15"/>
    <row r="15" spans="2:9" ht="30.75" customHeight="1" x14ac:dyDescent="0.15">
      <c r="B15" s="96"/>
      <c r="C15" s="97"/>
      <c r="D15" s="102" t="s">
        <v>5</v>
      </c>
      <c r="E15" s="103"/>
      <c r="F15" s="102" t="s">
        <v>6</v>
      </c>
      <c r="G15" s="103"/>
      <c r="H15" s="8"/>
      <c r="I15" s="9"/>
    </row>
    <row r="16" spans="2:9" ht="10.5" customHeight="1" x14ac:dyDescent="0.15">
      <c r="B16" s="98"/>
      <c r="C16" s="99"/>
      <c r="D16" s="89" t="s">
        <v>7</v>
      </c>
      <c r="E16" s="89" t="s">
        <v>8</v>
      </c>
      <c r="F16" s="89" t="s">
        <v>7</v>
      </c>
      <c r="G16" s="89" t="s">
        <v>8</v>
      </c>
      <c r="H16" s="8"/>
      <c r="I16" s="9"/>
    </row>
    <row r="17" spans="2:9" ht="10.5" customHeight="1" x14ac:dyDescent="0.15">
      <c r="B17" s="98"/>
      <c r="C17" s="99"/>
      <c r="D17" s="90"/>
      <c r="E17" s="90"/>
      <c r="F17" s="90"/>
      <c r="G17" s="90"/>
      <c r="H17" s="8"/>
      <c r="I17" s="9"/>
    </row>
    <row r="18" spans="2:9" ht="10.5" customHeight="1" x14ac:dyDescent="0.15">
      <c r="B18" s="100"/>
      <c r="C18" s="101"/>
      <c r="D18" s="91"/>
      <c r="E18" s="91"/>
      <c r="F18" s="91"/>
      <c r="G18" s="91"/>
      <c r="H18" s="10"/>
      <c r="I18" s="10"/>
    </row>
    <row r="19" spans="2:9" ht="19.5" customHeight="1" x14ac:dyDescent="0.15">
      <c r="B19" s="92" t="s">
        <v>9</v>
      </c>
      <c r="C19" s="93"/>
      <c r="D19" s="45">
        <f>SUM(E19)</f>
        <v>104</v>
      </c>
      <c r="E19" s="45">
        <v>104</v>
      </c>
      <c r="F19" s="45">
        <f>SUM(G19)</f>
        <v>104</v>
      </c>
      <c r="G19" s="45">
        <v>104</v>
      </c>
      <c r="H19" s="10"/>
      <c r="I19" s="10"/>
    </row>
    <row r="20" spans="2:9" ht="19.5" customHeight="1" x14ac:dyDescent="0.15">
      <c r="B20" s="92" t="s">
        <v>10</v>
      </c>
      <c r="C20" s="93"/>
      <c r="D20" s="45">
        <f>SUM(E20)</f>
        <v>266760</v>
      </c>
      <c r="E20" s="45">
        <v>266760</v>
      </c>
      <c r="F20" s="45">
        <f>SUM(G20)</f>
        <v>266760</v>
      </c>
      <c r="G20" s="45">
        <v>266760</v>
      </c>
      <c r="H20" s="1"/>
      <c r="I20" s="1"/>
    </row>
    <row r="21" spans="2:9" ht="19.5" customHeight="1" x14ac:dyDescent="0.15">
      <c r="B21" s="13" t="s">
        <v>11</v>
      </c>
      <c r="C21" s="14" t="s">
        <v>12</v>
      </c>
      <c r="D21" s="12"/>
      <c r="E21" s="12"/>
      <c r="F21" s="12"/>
      <c r="G21" s="12"/>
      <c r="H21" s="1"/>
      <c r="I21" s="1"/>
    </row>
    <row r="22" spans="2:9" ht="19.5" customHeight="1" x14ac:dyDescent="0.15">
      <c r="B22" s="15"/>
      <c r="C22" s="14" t="s">
        <v>13</v>
      </c>
      <c r="D22" s="16"/>
      <c r="E22" s="12"/>
      <c r="F22" s="12"/>
      <c r="G22" s="12"/>
      <c r="H22" s="1"/>
      <c r="I22" s="1"/>
    </row>
    <row r="23" spans="2:9" ht="19.5" customHeight="1" x14ac:dyDescent="0.15">
      <c r="B23" s="15"/>
      <c r="C23" s="14" t="s">
        <v>14</v>
      </c>
      <c r="D23" s="16"/>
      <c r="E23" s="12"/>
      <c r="F23" s="12"/>
      <c r="G23" s="12"/>
      <c r="H23" s="1"/>
      <c r="I23" s="1"/>
    </row>
    <row r="24" spans="2:9" ht="19.5" customHeight="1" x14ac:dyDescent="0.15">
      <c r="B24" s="15"/>
      <c r="C24" s="14" t="s">
        <v>15</v>
      </c>
      <c r="D24" s="16"/>
      <c r="E24" s="12"/>
      <c r="F24" s="12"/>
      <c r="G24" s="12"/>
      <c r="H24" s="1"/>
      <c r="I24" s="1"/>
    </row>
    <row r="25" spans="2:9" ht="19.5" customHeight="1" x14ac:dyDescent="0.15">
      <c r="B25" s="15"/>
      <c r="C25" s="14" t="s">
        <v>16</v>
      </c>
      <c r="D25" s="16"/>
      <c r="E25" s="12"/>
      <c r="F25" s="12"/>
      <c r="G25" s="12"/>
      <c r="H25" s="1"/>
      <c r="I25" s="1"/>
    </row>
    <row r="26" spans="2:9" ht="19.5" customHeight="1" x14ac:dyDescent="0.15">
      <c r="B26" s="15"/>
      <c r="C26" s="30" t="s">
        <v>156</v>
      </c>
      <c r="D26" s="71">
        <v>1888</v>
      </c>
      <c r="E26" s="46">
        <v>1038</v>
      </c>
      <c r="F26" s="71">
        <v>1888</v>
      </c>
      <c r="G26" s="46">
        <v>1038</v>
      </c>
      <c r="H26" s="1"/>
      <c r="I26" s="1"/>
    </row>
    <row r="27" spans="2:9" ht="19.5" customHeight="1" x14ac:dyDescent="0.15">
      <c r="B27" s="15"/>
      <c r="C27" s="30" t="s">
        <v>37</v>
      </c>
      <c r="D27" s="16"/>
      <c r="E27" s="12"/>
      <c r="F27" s="12"/>
      <c r="G27" s="12"/>
      <c r="H27" s="1"/>
      <c r="I27" s="1"/>
    </row>
    <row r="28" spans="2:9" ht="19.5" customHeight="1" x14ac:dyDescent="0.15">
      <c r="B28" s="13" t="s">
        <v>18</v>
      </c>
      <c r="C28" s="14" t="s">
        <v>13</v>
      </c>
      <c r="D28" s="16"/>
      <c r="E28" s="12"/>
      <c r="F28" s="12"/>
      <c r="G28" s="12"/>
      <c r="H28" s="1"/>
      <c r="I28" s="1"/>
    </row>
    <row r="29" spans="2:9" ht="19.5" customHeight="1" x14ac:dyDescent="0.15">
      <c r="B29" s="15"/>
      <c r="C29" s="14" t="s">
        <v>19</v>
      </c>
      <c r="D29" s="16"/>
      <c r="E29" s="12"/>
      <c r="F29" s="12"/>
      <c r="G29" s="12"/>
      <c r="H29" s="1"/>
      <c r="I29" s="1"/>
    </row>
    <row r="30" spans="2:9" ht="19.5" customHeight="1" x14ac:dyDescent="0.15">
      <c r="B30" s="15"/>
      <c r="C30" s="14" t="s">
        <v>15</v>
      </c>
      <c r="D30" s="16"/>
      <c r="E30" s="12"/>
      <c r="F30" s="12"/>
      <c r="G30" s="12"/>
      <c r="H30" s="1"/>
      <c r="I30" s="1"/>
    </row>
    <row r="31" spans="2:9" ht="19.5" customHeight="1" x14ac:dyDescent="0.15">
      <c r="B31" s="15"/>
      <c r="C31" s="30" t="s">
        <v>37</v>
      </c>
      <c r="D31" s="12"/>
      <c r="E31" s="12"/>
      <c r="F31" s="17"/>
      <c r="G31" s="12"/>
      <c r="H31" s="1"/>
      <c r="I31" s="1"/>
    </row>
    <row r="32" spans="2:9" ht="19.5" customHeight="1" x14ac:dyDescent="0.15">
      <c r="B32" s="11"/>
      <c r="C32" s="30" t="s">
        <v>37</v>
      </c>
      <c r="D32" s="12"/>
      <c r="E32" s="12"/>
      <c r="F32" s="17"/>
      <c r="G32" s="12"/>
      <c r="H32" s="1"/>
      <c r="I32" s="1"/>
    </row>
    <row r="33" spans="1:9" ht="19.5" customHeight="1" x14ac:dyDescent="0.15">
      <c r="B33" s="12" t="s">
        <v>17</v>
      </c>
      <c r="C33" s="18" t="s">
        <v>20</v>
      </c>
      <c r="D33" s="12"/>
      <c r="E33" s="12"/>
      <c r="F33" s="17"/>
      <c r="G33" s="12"/>
      <c r="H33" s="1"/>
      <c r="I33" s="1"/>
    </row>
    <row r="34" spans="1:9" ht="8.25" customHeight="1" x14ac:dyDescent="0.15">
      <c r="A34" s="1"/>
      <c r="B34" s="35"/>
      <c r="C34" s="37"/>
      <c r="D34" s="35"/>
      <c r="E34" s="35"/>
      <c r="F34" s="35"/>
      <c r="G34" s="35"/>
      <c r="H34" s="1"/>
      <c r="I34" s="1"/>
    </row>
    <row r="35" spans="1:9" ht="15.75" customHeight="1" x14ac:dyDescent="0.15">
      <c r="A35" s="1"/>
      <c r="B35" s="40" t="s">
        <v>60</v>
      </c>
      <c r="C35" s="40"/>
      <c r="D35" s="40"/>
      <c r="E35" s="39"/>
      <c r="F35" s="39"/>
      <c r="G35" s="39"/>
      <c r="H35" s="1"/>
      <c r="I35" s="1"/>
    </row>
    <row r="36" spans="1:9" ht="19.5" customHeight="1" x14ac:dyDescent="0.15">
      <c r="B36" s="94" t="s">
        <v>38</v>
      </c>
      <c r="C36" s="95"/>
      <c r="D36" s="11" t="s">
        <v>21</v>
      </c>
      <c r="E36" s="25"/>
      <c r="F36" s="11" t="s">
        <v>22</v>
      </c>
      <c r="G36" s="25"/>
      <c r="H36" s="1"/>
      <c r="I36" s="1"/>
    </row>
    <row r="37" spans="1:9" ht="8.25" customHeight="1" x14ac:dyDescent="0.15">
      <c r="B37" s="34"/>
      <c r="C37" s="34"/>
      <c r="D37" s="35"/>
      <c r="E37" s="36"/>
      <c r="F37" s="35"/>
      <c r="G37" s="36"/>
      <c r="H37" s="1"/>
      <c r="I37" s="1"/>
    </row>
    <row r="38" spans="1:9" ht="15.75" customHeight="1" x14ac:dyDescent="0.15">
      <c r="B38" s="88" t="s">
        <v>57</v>
      </c>
      <c r="C38" s="88"/>
      <c r="D38" s="88"/>
      <c r="E38" s="88"/>
      <c r="F38" s="88"/>
      <c r="G38" s="88"/>
      <c r="H38" s="1"/>
      <c r="I38" s="1"/>
    </row>
    <row r="39" spans="1:9" ht="19.5" customHeight="1" x14ac:dyDescent="0.15">
      <c r="B39" s="84" t="s">
        <v>50</v>
      </c>
      <c r="C39" s="85"/>
      <c r="D39" s="12" t="s">
        <v>21</v>
      </c>
      <c r="E39" s="19"/>
      <c r="F39" s="12" t="s">
        <v>22</v>
      </c>
      <c r="G39" s="19"/>
      <c r="H39" s="1"/>
      <c r="I39" s="1"/>
    </row>
    <row r="40" spans="1:9" ht="19.5" customHeight="1" x14ac:dyDescent="0.15">
      <c r="B40" s="86" t="s">
        <v>51</v>
      </c>
      <c r="C40" s="87"/>
      <c r="D40" s="12" t="s">
        <v>21</v>
      </c>
      <c r="E40" s="19"/>
      <c r="F40" s="12" t="s">
        <v>22</v>
      </c>
      <c r="G40" s="19"/>
      <c r="H40" s="1"/>
      <c r="I40" s="1"/>
    </row>
    <row r="41" spans="1:9" ht="8.25" customHeight="1" x14ac:dyDescent="0.15">
      <c r="B41" s="20"/>
      <c r="C41" s="21"/>
      <c r="D41" s="21"/>
      <c r="E41" s="21"/>
      <c r="F41" s="21"/>
      <c r="G41" s="21"/>
      <c r="H41" s="21"/>
      <c r="I41" s="1"/>
    </row>
    <row r="42" spans="1:9" ht="15" customHeight="1" x14ac:dyDescent="0.15">
      <c r="B42" s="1" t="s">
        <v>23</v>
      </c>
      <c r="C42" s="1"/>
      <c r="D42" s="1"/>
      <c r="E42" s="1"/>
      <c r="F42" s="1"/>
      <c r="G42" s="1"/>
      <c r="H42" s="1"/>
      <c r="I42" s="1"/>
    </row>
    <row r="43" spans="1:9" ht="20.25" customHeight="1" x14ac:dyDescent="0.15">
      <c r="B43" s="1" t="s">
        <v>24</v>
      </c>
      <c r="C43" s="1"/>
      <c r="D43" s="1"/>
      <c r="E43" s="1"/>
      <c r="F43" s="1"/>
      <c r="G43" s="1"/>
      <c r="H43" s="1"/>
      <c r="I43" s="1"/>
    </row>
    <row r="44" spans="1:9" ht="20.25" customHeight="1" x14ac:dyDescent="0.15">
      <c r="B44" s="1"/>
      <c r="C44" s="1"/>
      <c r="D44" s="1"/>
      <c r="E44" s="1"/>
      <c r="F44" s="1"/>
      <c r="G44" s="1"/>
      <c r="H44" s="1"/>
      <c r="I44" s="1"/>
    </row>
    <row r="45" spans="1:9" ht="20.25" customHeight="1" x14ac:dyDescent="0.15">
      <c r="B45" s="1"/>
      <c r="C45" s="1"/>
      <c r="D45" s="1"/>
      <c r="E45" s="1"/>
      <c r="F45" s="1"/>
      <c r="G45" s="1"/>
      <c r="H45" s="1"/>
      <c r="I45" s="1"/>
    </row>
    <row r="46" spans="1:9" ht="20.25" customHeight="1" x14ac:dyDescent="0.15">
      <c r="B46" s="1"/>
      <c r="C46" s="1"/>
      <c r="D46" s="1"/>
      <c r="E46" s="1"/>
      <c r="F46" s="1"/>
      <c r="G46" s="1"/>
      <c r="H46" s="1"/>
      <c r="I46" s="1"/>
    </row>
    <row r="47" spans="1:9" ht="20.25" customHeight="1" x14ac:dyDescent="0.15">
      <c r="B47" s="1"/>
      <c r="C47" s="1"/>
      <c r="D47" s="1"/>
      <c r="E47" s="1"/>
      <c r="F47" s="1"/>
      <c r="G47" s="1"/>
      <c r="H47" s="1"/>
      <c r="I47" s="1"/>
    </row>
    <row r="48" spans="1:9" ht="20.25" customHeight="1" x14ac:dyDescent="0.15">
      <c r="B48" s="1"/>
      <c r="C48" s="1"/>
      <c r="D48" s="1"/>
      <c r="E48" s="1"/>
      <c r="F48" s="1"/>
      <c r="G48" s="1"/>
      <c r="H48" s="1"/>
      <c r="I48" s="1"/>
    </row>
    <row r="49" spans="2:9" ht="20.100000000000001" customHeight="1" x14ac:dyDescent="0.15">
      <c r="B49" s="1"/>
      <c r="C49" s="1"/>
      <c r="D49" s="1"/>
      <c r="E49" s="1"/>
      <c r="F49" s="1"/>
      <c r="G49" s="1"/>
      <c r="H49" s="1"/>
      <c r="I49" s="1"/>
    </row>
    <row r="50" spans="2:9" ht="20.100000000000001" customHeight="1" x14ac:dyDescent="0.15">
      <c r="B50" s="1"/>
      <c r="C50" s="1"/>
      <c r="D50" s="1"/>
      <c r="E50" s="1"/>
      <c r="F50" s="1"/>
      <c r="G50" s="1"/>
      <c r="H50" s="1"/>
      <c r="I50" s="1"/>
    </row>
    <row r="51" spans="2:9" ht="20.100000000000001" customHeight="1" x14ac:dyDescent="0.15">
      <c r="B51" s="1"/>
      <c r="C51" s="1"/>
      <c r="D51" s="1"/>
      <c r="E51" s="1"/>
      <c r="F51" s="1"/>
      <c r="G51" s="1"/>
      <c r="H51" s="1"/>
      <c r="I51" s="1"/>
    </row>
    <row r="52" spans="2:9" ht="20.100000000000001" customHeight="1" x14ac:dyDescent="0.15">
      <c r="B52" s="1"/>
      <c r="C52" s="1"/>
      <c r="D52" s="1"/>
      <c r="E52" s="1"/>
      <c r="F52" s="1"/>
      <c r="G52" s="1"/>
      <c r="H52" s="1"/>
      <c r="I52" s="1"/>
    </row>
    <row r="53" spans="2:9" ht="20.100000000000001" customHeight="1" x14ac:dyDescent="0.15">
      <c r="B53" s="1"/>
      <c r="C53" s="1"/>
      <c r="D53" s="1"/>
      <c r="E53" s="1"/>
      <c r="F53" s="1"/>
      <c r="G53" s="1"/>
      <c r="H53" s="1"/>
      <c r="I53" s="1"/>
    </row>
    <row r="54" spans="2:9" ht="20.100000000000001" customHeight="1" x14ac:dyDescent="0.15">
      <c r="B54" s="1"/>
      <c r="C54" s="1"/>
      <c r="D54" s="1"/>
      <c r="E54" s="1"/>
      <c r="F54" s="1"/>
      <c r="G54" s="1"/>
      <c r="H54" s="1"/>
      <c r="I54" s="1"/>
    </row>
    <row r="55" spans="2:9" ht="20.100000000000001" customHeight="1" x14ac:dyDescent="0.15">
      <c r="B55" s="1"/>
      <c r="C55" s="1"/>
      <c r="D55" s="1"/>
      <c r="E55" s="1"/>
      <c r="F55" s="1"/>
      <c r="G55" s="1"/>
      <c r="H55" s="1"/>
      <c r="I55" s="1"/>
    </row>
    <row r="56" spans="2:9" ht="20.100000000000001" customHeight="1" x14ac:dyDescent="0.15">
      <c r="B56" s="1"/>
      <c r="C56" s="1"/>
      <c r="D56" s="1"/>
      <c r="E56" s="1"/>
      <c r="F56" s="1"/>
      <c r="G56" s="1"/>
      <c r="H56" s="1"/>
      <c r="I56" s="1"/>
    </row>
    <row r="57" spans="2:9" ht="20.100000000000001" customHeight="1" x14ac:dyDescent="0.15">
      <c r="B57" s="1"/>
      <c r="C57" s="1"/>
      <c r="D57" s="1"/>
      <c r="E57" s="1"/>
      <c r="F57" s="1"/>
      <c r="G57" s="1"/>
      <c r="H57" s="1"/>
      <c r="I57" s="1"/>
    </row>
    <row r="58" spans="2:9" x14ac:dyDescent="0.15">
      <c r="B58" s="1"/>
      <c r="C58" s="1"/>
      <c r="D58" s="1"/>
      <c r="E58" s="1"/>
      <c r="F58" s="1"/>
      <c r="G58" s="1"/>
      <c r="H58" s="1"/>
      <c r="I58" s="1"/>
    </row>
    <row r="59" spans="2:9" x14ac:dyDescent="0.15">
      <c r="B59" s="1"/>
      <c r="C59" s="1"/>
      <c r="D59" s="1"/>
      <c r="E59" s="1"/>
      <c r="F59" s="1"/>
      <c r="G59" s="1"/>
      <c r="H59" s="1"/>
      <c r="I59" s="1"/>
    </row>
    <row r="60" spans="2:9" x14ac:dyDescent="0.15">
      <c r="B60" s="1"/>
      <c r="C60" s="1"/>
      <c r="D60" s="1"/>
      <c r="E60" s="1"/>
      <c r="F60" s="1"/>
      <c r="G60" s="1"/>
      <c r="H60" s="1"/>
      <c r="I60" s="1"/>
    </row>
    <row r="61" spans="2:9" x14ac:dyDescent="0.15">
      <c r="B61" s="1"/>
      <c r="C61" s="1"/>
      <c r="D61" s="1"/>
      <c r="E61" s="1"/>
      <c r="F61" s="1"/>
      <c r="G61" s="1"/>
      <c r="H61" s="1"/>
      <c r="I61" s="1"/>
    </row>
    <row r="62" spans="2:9" x14ac:dyDescent="0.15">
      <c r="B62" s="1"/>
      <c r="C62" s="1"/>
      <c r="D62" s="1"/>
      <c r="E62" s="1"/>
      <c r="F62" s="1"/>
      <c r="G62" s="1"/>
      <c r="H62" s="1"/>
      <c r="I62" s="1"/>
    </row>
    <row r="63" spans="2:9" x14ac:dyDescent="0.15">
      <c r="B63" s="1"/>
      <c r="C63" s="1"/>
      <c r="D63" s="1"/>
      <c r="E63" s="1"/>
      <c r="F63" s="1"/>
      <c r="G63" s="1"/>
      <c r="H63" s="1"/>
      <c r="I63" s="1"/>
    </row>
    <row r="64" spans="2:9" x14ac:dyDescent="0.15">
      <c r="B64" s="1"/>
      <c r="C64" s="1"/>
      <c r="D64" s="1"/>
      <c r="E64" s="1"/>
      <c r="F64" s="1"/>
      <c r="G64" s="1"/>
      <c r="H64" s="1"/>
      <c r="I64" s="1"/>
    </row>
    <row r="65" spans="2:9" x14ac:dyDescent="0.15">
      <c r="B65" s="1"/>
      <c r="C65" s="1"/>
      <c r="D65" s="1"/>
      <c r="E65" s="1"/>
      <c r="F65" s="1"/>
      <c r="G65" s="1"/>
      <c r="H65" s="1"/>
      <c r="I65" s="1"/>
    </row>
    <row r="66" spans="2:9" x14ac:dyDescent="0.15">
      <c r="B66" s="1"/>
      <c r="C66" s="1"/>
      <c r="D66" s="1"/>
      <c r="E66" s="1"/>
      <c r="F66" s="1"/>
      <c r="G66" s="1"/>
      <c r="H66" s="1"/>
      <c r="I66" s="1"/>
    </row>
    <row r="67" spans="2:9" x14ac:dyDescent="0.15">
      <c r="B67" s="1"/>
      <c r="C67" s="1"/>
      <c r="D67" s="1"/>
      <c r="E67" s="1"/>
      <c r="F67" s="1"/>
      <c r="G67" s="1"/>
      <c r="H67" s="1"/>
      <c r="I67" s="1"/>
    </row>
    <row r="68" spans="2:9" x14ac:dyDescent="0.15">
      <c r="B68" s="1"/>
      <c r="C68" s="1"/>
      <c r="D68" s="1"/>
      <c r="E68" s="1"/>
      <c r="F68" s="1"/>
      <c r="G68" s="1"/>
      <c r="H68" s="1"/>
      <c r="I68" s="1"/>
    </row>
  </sheetData>
  <mergeCells count="21">
    <mergeCell ref="B4:C4"/>
    <mergeCell ref="B5:D5"/>
    <mergeCell ref="D15:E15"/>
    <mergeCell ref="F10:G10"/>
    <mergeCell ref="B12:G12"/>
    <mergeCell ref="B13:G13"/>
    <mergeCell ref="F8:G8"/>
    <mergeCell ref="F9:G9"/>
    <mergeCell ref="F7:G7"/>
    <mergeCell ref="B39:C39"/>
    <mergeCell ref="B40:C40"/>
    <mergeCell ref="B38:G38"/>
    <mergeCell ref="E16:E18"/>
    <mergeCell ref="B20:C20"/>
    <mergeCell ref="B36:C36"/>
    <mergeCell ref="B15:C18"/>
    <mergeCell ref="G16:G18"/>
    <mergeCell ref="F15:G15"/>
    <mergeCell ref="F16:F18"/>
    <mergeCell ref="D16:D18"/>
    <mergeCell ref="B19:C19"/>
  </mergeCells>
  <phoneticPr fontId="2"/>
  <pageMargins left="0.78740157480314965" right="0.3937007874015748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02"/>
  <sheetViews>
    <sheetView view="pageBreakPreview" topLeftCell="A10" zoomScale="85" zoomScaleNormal="100" zoomScaleSheetLayoutView="85" workbookViewId="0">
      <selection activeCell="F19" sqref="F19"/>
    </sheetView>
  </sheetViews>
  <sheetFormatPr defaultRowHeight="13.5" x14ac:dyDescent="0.15"/>
  <cols>
    <col min="1" max="1" width="3" customWidth="1"/>
    <col min="2" max="2" width="10.5" customWidth="1"/>
    <col min="3" max="3" width="16.625" customWidth="1"/>
    <col min="4" max="7" width="14.625" customWidth="1"/>
    <col min="8" max="9" width="8.5" customWidth="1"/>
  </cols>
  <sheetData>
    <row r="1" spans="2:9" ht="21.75" customHeight="1" x14ac:dyDescent="0.15">
      <c r="B1" s="29" t="s">
        <v>42</v>
      </c>
      <c r="C1" s="29"/>
      <c r="D1" s="2"/>
      <c r="E1" s="2"/>
    </row>
    <row r="2" spans="2:9" ht="22.5" customHeight="1" x14ac:dyDescent="0.15">
      <c r="C2" s="1"/>
      <c r="G2" t="s">
        <v>52</v>
      </c>
    </row>
    <row r="3" spans="2:9" ht="14.25" x14ac:dyDescent="0.15">
      <c r="B3" s="28" t="s">
        <v>36</v>
      </c>
      <c r="D3" s="7"/>
    </row>
    <row r="4" spans="2:9" ht="8.25" customHeight="1" x14ac:dyDescent="0.15">
      <c r="B4" s="28"/>
      <c r="D4" s="7"/>
    </row>
    <row r="5" spans="2:9" ht="14.25" customHeight="1" x14ac:dyDescent="0.15">
      <c r="D5" s="1"/>
      <c r="F5" s="115" t="s">
        <v>144</v>
      </c>
      <c r="G5" s="115"/>
      <c r="H5" s="115"/>
      <c r="I5" s="115"/>
    </row>
    <row r="6" spans="2:9" ht="14.25" customHeight="1" x14ac:dyDescent="0.15">
      <c r="F6" s="116"/>
      <c r="G6" s="116"/>
      <c r="H6" s="116"/>
      <c r="I6" s="116"/>
    </row>
    <row r="7" spans="2:9" ht="14.25" customHeight="1" x14ac:dyDescent="0.15">
      <c r="F7" s="117" t="s">
        <v>179</v>
      </c>
      <c r="G7" s="117"/>
      <c r="H7" s="117"/>
      <c r="I7" s="117"/>
    </row>
    <row r="8" spans="2:9" ht="14.25" customHeight="1" x14ac:dyDescent="0.15">
      <c r="F8" s="116"/>
      <c r="G8" s="116"/>
      <c r="H8" s="116"/>
      <c r="I8" s="116"/>
    </row>
    <row r="9" spans="2:9" ht="14.25" customHeight="1" x14ac:dyDescent="0.15">
      <c r="F9" s="117" t="s">
        <v>151</v>
      </c>
      <c r="G9" s="117"/>
      <c r="H9" s="117"/>
      <c r="I9" s="117"/>
    </row>
    <row r="10" spans="2:9" ht="14.25" customHeight="1" x14ac:dyDescent="0.15">
      <c r="E10" s="1"/>
      <c r="F10" s="116"/>
      <c r="G10" s="116"/>
      <c r="H10" s="116"/>
      <c r="I10" s="116"/>
    </row>
    <row r="11" spans="2:9" ht="8.25" customHeight="1" x14ac:dyDescent="0.15"/>
    <row r="12" spans="2:9" ht="20.25" customHeight="1" x14ac:dyDescent="0.15">
      <c r="B12" s="118" t="s">
        <v>47</v>
      </c>
      <c r="C12" s="118"/>
      <c r="D12" s="118"/>
      <c r="E12" s="118"/>
      <c r="F12" s="118"/>
      <c r="G12" s="118"/>
      <c r="H12" s="118"/>
      <c r="I12" s="118"/>
    </row>
    <row r="13" spans="2:9" x14ac:dyDescent="0.15">
      <c r="B13" s="107" t="s">
        <v>48</v>
      </c>
      <c r="C13" s="107"/>
      <c r="D13" s="107"/>
      <c r="E13" s="107"/>
      <c r="F13" s="107"/>
      <c r="G13" s="107"/>
      <c r="H13" s="107"/>
      <c r="I13" s="107"/>
    </row>
    <row r="14" spans="2:9" ht="8.25" customHeight="1" x14ac:dyDescent="0.15"/>
    <row r="15" spans="2:9" ht="30.75" customHeight="1" x14ac:dyDescent="0.15">
      <c r="B15" s="96" t="s">
        <v>35</v>
      </c>
      <c r="C15" s="97"/>
      <c r="D15" s="102" t="s">
        <v>34</v>
      </c>
      <c r="E15" s="103"/>
      <c r="F15" s="102" t="s">
        <v>6</v>
      </c>
      <c r="G15" s="103"/>
      <c r="H15" s="96" t="s">
        <v>33</v>
      </c>
      <c r="I15" s="97"/>
    </row>
    <row r="16" spans="2:9" ht="12" customHeight="1" x14ac:dyDescent="0.15">
      <c r="B16" s="98"/>
      <c r="C16" s="99"/>
      <c r="D16" s="89" t="s">
        <v>7</v>
      </c>
      <c r="E16" s="89" t="s">
        <v>8</v>
      </c>
      <c r="F16" s="89" t="s">
        <v>7</v>
      </c>
      <c r="G16" s="89" t="s">
        <v>8</v>
      </c>
      <c r="H16" s="98"/>
      <c r="I16" s="99"/>
    </row>
    <row r="17" spans="2:9" ht="6" customHeight="1" x14ac:dyDescent="0.15">
      <c r="B17" s="98"/>
      <c r="C17" s="99"/>
      <c r="D17" s="119"/>
      <c r="E17" s="119"/>
      <c r="F17" s="119"/>
      <c r="G17" s="119"/>
      <c r="H17" s="100"/>
      <c r="I17" s="101"/>
    </row>
    <row r="18" spans="2:9" ht="19.5" customHeight="1" x14ac:dyDescent="0.15">
      <c r="B18" s="100"/>
      <c r="C18" s="101"/>
      <c r="D18" s="120"/>
      <c r="E18" s="120"/>
      <c r="F18" s="120"/>
      <c r="G18" s="120"/>
      <c r="H18" s="12" t="s">
        <v>32</v>
      </c>
      <c r="I18" s="17" t="s">
        <v>31</v>
      </c>
    </row>
    <row r="19" spans="2:9" ht="21.75" customHeight="1" x14ac:dyDescent="0.15">
      <c r="B19" s="92" t="s">
        <v>9</v>
      </c>
      <c r="C19" s="93"/>
      <c r="D19" s="70">
        <f>SUM('実績様式３　組合実績'!D18+'実績様式３　組合実績'!D63+'実績様式３　組合実績'!D108+'実績様式３　組合実績'!D153+'実績様式３　組合実績'!D198+'実績様式３　組合実績'!D243+'実績様式３　組合実績'!D288+'実績様式３　組合実績'!D333+'実績様式３　組合実績'!D378+'実績様式３　組合実績'!D423+'実績様式３　組合実績'!D468+'実績様式３　組合実績'!D513+'実績様式３　組合実績'!D558+'実績様式３　組合実績'!D603+'実績様式３　組合実績'!K18+'実績様式３　組合実績'!K63+'実績様式３　組合実績'!K108+'実績様式３　組合実績'!K153+'実績様式３　組合実績'!K198+'実績様式３　組合実績'!K243+'実績様式３　組合実績'!K288+'実績様式３　組合実績'!K333+'実績様式３　組合実績'!K378+'実績様式３　組合実績'!K423+'実績様式３　組合実績'!K468+'実績様式３　組合実績'!K513+'実績様式３　組合実績'!K558)</f>
        <v>189553.18625</v>
      </c>
      <c r="E19" s="70">
        <f>SUM('実績様式３　組合実績'!E18+'実績様式３　組合実績'!E63+'実績様式３　組合実績'!E108+'実績様式３　組合実績'!E153+'実績様式３　組合実績'!E198+'実績様式３　組合実績'!E243+'実績様式３　組合実績'!E288+'実績様式３　組合実績'!E333+'実績様式３　組合実績'!E378+'実績様式３　組合実績'!E423+'実績様式３　組合実績'!E468+'実績様式３　組合実績'!E513+'実績様式３　組合実績'!E558+'実績様式３　組合実績'!E603+'実績様式３　組合実績'!L18+'実績様式３　組合実績'!L63+'実績様式３　組合実績'!L108+'実績様式３　組合実績'!L153+'実績様式３　組合実績'!L198+'実績様式３　組合実績'!L243+'実績様式３　組合実績'!L288+'実績様式３　組合実績'!L333+'実績様式３　組合実績'!L378+'実績様式３　組合実績'!L423+'実績様式３　組合実績'!L468+'実績様式３　組合実績'!L513+'実績様式３　組合実績'!L558)</f>
        <v>151642.54899999997</v>
      </c>
      <c r="F19" s="70">
        <f>SUM('実績様式３　組合実績'!F18+'実績様式３　組合実績'!F63+'実績様式３　組合実績'!F108+'実績様式３　組合実績'!F153+'実績様式３　組合実績'!F198+'実績様式３　組合実績'!F243+'実績様式３　組合実績'!F288+'実績様式３　組合実績'!F333+'実績様式３　組合実績'!F378+'実績様式３　組合実績'!F423+'実績様式３　組合実績'!F468+'実績様式３　組合実績'!F513+'実績様式３　組合実績'!F558+'実績様式３　組合実績'!F603+'実績様式３　組合実績'!M18+'実績様式３　組合実績'!M63+'実績様式３　組合実績'!M108+'実績様式３　組合実績'!M153+'実績様式３　組合実績'!M198+'実績様式３　組合実績'!M243+'実績様式３　組合実績'!M288+'実績様式３　組合実績'!M333+'実績様式３　組合実績'!M378+'実績様式３　組合実績'!M423+'実績様式３　組合実績'!M468+'実績様式３　組合実績'!M513+'実績様式３　組合実績'!M558)</f>
        <v>189553.18625</v>
      </c>
      <c r="G19" s="70">
        <f>SUM('実績様式３　組合実績'!G18+'実績様式３　組合実績'!G63+'実績様式３　組合実績'!G108+'実績様式３　組合実績'!G153+'実績様式３　組合実績'!G198+'実績様式３　組合実績'!G243+'実績様式３　組合実績'!G288+'実績様式３　組合実績'!G333+'実績様式３　組合実績'!G378+'実績様式３　組合実績'!G423+'実績様式３　組合実績'!G468+'実績様式３　組合実績'!G513+'実績様式３　組合実績'!G558+'実績様式３　組合実績'!G603+'実績様式３　組合実績'!N18+'実績様式３　組合実績'!N63+'実績様式３　組合実績'!N108+'実績様式３　組合実績'!N153+'実績様式３　組合実績'!N198+'実績様式３　組合実績'!N243+'実績様式３　組合実績'!N288+'実績様式３　組合実績'!N333+'実績様式３　組合実績'!N378+'実績様式３　組合実績'!N423+'実績様式３　組合実績'!N468+'実績様式３　組合実績'!N513+'実績様式３　組合実績'!N558)</f>
        <v>151642.54899999997</v>
      </c>
      <c r="H19" s="19">
        <v>22</v>
      </c>
      <c r="I19" s="19">
        <v>4</v>
      </c>
    </row>
    <row r="20" spans="2:9" ht="21.75" customHeight="1" x14ac:dyDescent="0.15">
      <c r="B20" s="92" t="s">
        <v>10</v>
      </c>
      <c r="C20" s="93"/>
      <c r="D20" s="70">
        <f>SUM('実績様式３　組合実績'!D19+'実績様式３　組合実績'!D64+'実績様式３　組合実績'!D109+'実績様式３　組合実績'!D154+'実績様式３　組合実績'!D199+'実績様式３　組合実績'!D244+'実績様式３　組合実績'!D289+'実績様式３　組合実績'!D334+'実績様式３　組合実績'!D379+'実績様式３　組合実績'!D424+'実績様式３　組合実績'!D469+'実績様式３　組合実績'!D514+'実績様式３　組合実績'!D559+'実績様式３　組合実績'!D604+'実績様式３　組合実績'!K19+'実績様式３　組合実績'!K64+'実績様式３　組合実績'!K109+'実績様式３　組合実績'!K154+'実績様式３　組合実績'!K199+'実績様式３　組合実績'!K244+'実績様式３　組合実績'!K289+'実績様式３　組合実績'!K334+'実績様式３　組合実績'!K379+'実績様式３　組合実績'!K424+'実績様式３　組合実績'!K469+'実績様式３　組合実績'!K514+'実績様式３　組合実績'!K559)</f>
        <v>41471</v>
      </c>
      <c r="E20" s="70">
        <f>SUM('実績様式３　組合実績'!E19+'実績様式３　組合実績'!E64+'実績様式３　組合実績'!E109+'実績様式３　組合実績'!E154+'実績様式３　組合実績'!E199+'実績様式３　組合実績'!E244+'実績様式３　組合実績'!E289+'実績様式３　組合実績'!E334+'実績様式３　組合実績'!E379+'実績様式３　組合実績'!E424+'実績様式３　組合実績'!E469+'実績様式３　組合実績'!E514+'実績様式３　組合実績'!E559+'実績様式３　組合実績'!E604+'実績様式３　組合実績'!L19+'実績様式３　組合実績'!L64+'実績様式３　組合実績'!L109+'実績様式３　組合実績'!L154+'実績様式３　組合実績'!L199+'実績様式３　組合実績'!L244+'実績様式３　組合実績'!L289+'実績様式３　組合実績'!L334+'実績様式３　組合実績'!L379+'実績様式３　組合実績'!L424+'実績様式３　組合実績'!L469+'実績様式３　組合実績'!L514+'実績様式３　組合実績'!L559)</f>
        <v>41471</v>
      </c>
      <c r="F20" s="70">
        <f>SUM('実績様式３　組合実績'!F19+'実績様式３　組合実績'!F64+'実績様式３　組合実績'!F109+'実績様式３　組合実績'!F154+'実績様式３　組合実績'!F199+'実績様式３　組合実績'!F244+'実績様式３　組合実績'!F289+'実績様式３　組合実績'!F334+'実績様式３　組合実績'!F379+'実績様式３　組合実績'!F424+'実績様式３　組合実績'!F469+'実績様式３　組合実績'!F514+'実績様式３　組合実績'!F559+'実績様式３　組合実績'!F604+'実績様式３　組合実績'!M19+'実績様式３　組合実績'!M64+'実績様式３　組合実績'!M109+'実績様式３　組合実績'!M154+'実績様式３　組合実績'!M199+'実績様式３　組合実績'!M244+'実績様式３　組合実績'!M289+'実績様式３　組合実績'!M334+'実績様式３　組合実績'!M379+'実績様式３　組合実績'!M424+'実績様式３　組合実績'!M469+'実績様式３　組合実績'!M514+'実績様式３　組合実績'!M559)</f>
        <v>41471</v>
      </c>
      <c r="G20" s="70">
        <f>SUM('実績様式３　組合実績'!G19+'実績様式３　組合実績'!G64+'実績様式３　組合実績'!G109+'実績様式３　組合実績'!G154+'実績様式３　組合実績'!G199+'実績様式３　組合実績'!G244+'実績様式３　組合実績'!G289+'実績様式３　組合実績'!G334+'実績様式３　組合実績'!G379+'実績様式３　組合実績'!G424+'実績様式３　組合実績'!G469+'実績様式３　組合実績'!G514+'実績様式３　組合実績'!G559+'実績様式３　組合実績'!G604+'実績様式３　組合実績'!N19+'実績様式３　組合実績'!N64+'実績様式３　組合実績'!N109+'実績様式３　組合実績'!N154+'実績様式３　組合実績'!N199+'実績様式３　組合実績'!N244+'実績様式３　組合実績'!N289+'実績様式３　組合実績'!N334+'実績様式３　組合実績'!N379+'実績様式３　組合実績'!N424+'実績様式３　組合実績'!N469+'実績様式３　組合実績'!N514+'実績様式３　組合実績'!N559)</f>
        <v>41471</v>
      </c>
      <c r="H20" s="19">
        <v>4</v>
      </c>
      <c r="I20" s="19">
        <v>11</v>
      </c>
    </row>
    <row r="21" spans="2:9" ht="21.75" customHeight="1" x14ac:dyDescent="0.15">
      <c r="B21" s="13" t="s">
        <v>11</v>
      </c>
      <c r="C21" s="19" t="s">
        <v>12</v>
      </c>
      <c r="D21" s="70">
        <f>SUM('実績様式３　組合実績'!D20+'実績様式３　組合実績'!D65+'実績様式３　組合実績'!D110+'実績様式３　組合実績'!D155+'実績様式３　組合実績'!D200+'実績様式３　組合実績'!D245+'実績様式３　組合実績'!D290+'実績様式３　組合実績'!D335+'実績様式３　組合実績'!D380+'実績様式３　組合実績'!D425+'実績様式３　組合実績'!D470+'実績様式３　組合実績'!D515+'実績様式３　組合実績'!D560+'実績様式３　組合実績'!D605+'実績様式３　組合実績'!K20+'実績様式３　組合実績'!K65+'実績様式３　組合実績'!K110+'実績様式３　組合実績'!K155+'実績様式３　組合実績'!K200+'実績様式３　組合実績'!K245+'実績様式３　組合実績'!K290+'実績様式３　組合実績'!K335+'実績様式３　組合実績'!K380+'実績様式３　組合実績'!K425+'実績様式３　組合実績'!K470+'実績様式３　組合実績'!K515+'実績様式３　組合実績'!K560)</f>
        <v>21023</v>
      </c>
      <c r="E21" s="70" t="e">
        <f>SUM('実績様式３　組合実績'!E20+'実績様式３　組合実績'!E65+'実績様式３　組合実績'!E110+'実績様式３　組合実績'!E155+'実績様式３　組合実績'!E200+'実績様式３　組合実績'!E245+'実績様式３　組合実績'!E290+'実績様式３　組合実績'!E335+'実績様式３　組合実績'!E380+'実績様式３　組合実績'!E425+'実績様式３　組合実績'!E470+'実績様式３　組合実績'!E515+'実績様式３　組合実績'!E560+'実績様式３　組合実績'!E605+'実績様式３　組合実績'!L20+'実績様式３　組合実績'!L65+'実績様式３　組合実績'!L110+'実績様式３　組合実績'!L155+'実績様式３　組合実績'!L200+'実績様式３　組合実績'!L245+'実績様式３　組合実績'!L290+'実績様式３　組合実績'!L335+'実績様式３　組合実績'!L380+'実績様式３　組合実績'!L425+'実績様式３　組合実績'!L470+'実績様式３　組合実績'!L515+'実績様式３　組合実績'!L560)</f>
        <v>#VALUE!</v>
      </c>
      <c r="F21" s="70">
        <f>SUM('実績様式３　組合実績'!F20+'実績様式３　組合実績'!F65+'実績様式３　組合実績'!F110+'実績様式３　組合実績'!F155+'実績様式３　組合実績'!F200+'実績様式３　組合実績'!F245+'実績様式３　組合実績'!F290+'実績様式３　組合実績'!F335+'実績様式３　組合実績'!F380+'実績様式３　組合実績'!F425+'実績様式３　組合実績'!F470+'実績様式３　組合実績'!F515+'実績様式３　組合実績'!F560+'実績様式３　組合実績'!F605+'実績様式３　組合実績'!M20+'実績様式３　組合実績'!M65+'実績様式３　組合実績'!M110+'実績様式３　組合実績'!M155+'実績様式３　組合実績'!M200+'実績様式３　組合実績'!M245+'実績様式３　組合実績'!M290+'実績様式３　組合実績'!M335+'実績様式３　組合実績'!M380+'実績様式３　組合実績'!M425+'実績様式３　組合実績'!M470+'実績様式３　組合実績'!M515+'実績様式３　組合実績'!M560)</f>
        <v>21023</v>
      </c>
      <c r="G21" s="70" t="e">
        <f>SUM('実績様式３　組合実績'!G20+'実績様式３　組合実績'!G65+'実績様式３　組合実績'!G110+'実績様式３　組合実績'!G155+'実績様式３　組合実績'!G200+'実績様式３　組合実績'!G245+'実績様式３　組合実績'!G290+'実績様式３　組合実績'!G335+'実績様式３　組合実績'!G380+'実績様式３　組合実績'!G425+'実績様式３　組合実績'!G470+'実績様式３　組合実績'!G515+'実績様式３　組合実績'!G560+'実績様式３　組合実績'!G605+'実績様式３　組合実績'!N20+'実績様式３　組合実績'!N65+'実績様式３　組合実績'!N110+'実績様式３　組合実績'!N155+'実績様式３　組合実績'!N200+'実績様式３　組合実績'!N245+'実績様式３　組合実績'!N290+'実績様式３　組合実績'!N335+'実績様式３　組合実績'!N380+'実績様式３　組合実績'!N425+'実績様式３　組合実績'!N470+'実績様式３　組合実績'!N515+'実績様式３　組合実績'!N560)</f>
        <v>#VALUE!</v>
      </c>
      <c r="H21" s="19">
        <v>1</v>
      </c>
      <c r="I21" s="19">
        <v>2</v>
      </c>
    </row>
    <row r="22" spans="2:9" ht="21.75" customHeight="1" x14ac:dyDescent="0.15">
      <c r="B22" s="15"/>
      <c r="C22" s="19" t="s">
        <v>13</v>
      </c>
      <c r="D22" s="70">
        <f>SUM('実績様式３　組合実績'!D21+'実績様式３　組合実績'!D66+'実績様式３　組合実績'!D111+'実績様式３　組合実績'!D156+'実績様式３　組合実績'!D201+'実績様式３　組合実績'!D246+'実績様式３　組合実績'!D291+'実績様式３　組合実績'!D336+'実績様式３　組合実績'!D381+'実績様式３　組合実績'!D426+'実績様式３　組合実績'!D471+'実績様式３　組合実績'!D516+'実績様式３　組合実績'!D561+'実績様式３　組合実績'!D606+'実績様式３　組合実績'!K21+'実績様式３　組合実績'!K66+'実績様式３　組合実績'!K111+'実績様式３　組合実績'!K156+'実績様式３　組合実績'!K201+'実績様式３　組合実績'!K246+'実績様式３　組合実績'!K291+'実績様式３　組合実績'!K336+'実績様式３　組合実績'!K381+'実績様式３　組合実績'!K426+'実績様式３　組合実績'!K471+'実績様式３　組合実績'!K516+'実績様式３　組合実績'!K561)</f>
        <v>7642</v>
      </c>
      <c r="E22" s="70">
        <f>SUM('実績様式３　組合実績'!E21+'実績様式３　組合実績'!E66+'実績様式３　組合実績'!E111+'実績様式３　組合実績'!E156+'実績様式３　組合実績'!E201+'実績様式３　組合実績'!E246+'実績様式３　組合実績'!E291+'実績様式３　組合実績'!E336+'実績様式３　組合実績'!E381+'実績様式３　組合実績'!E426+'実績様式３　組合実績'!E471+'実績様式３　組合実績'!E516+'実績様式３　組合実績'!E561+'実績様式３　組合実績'!E606+'実績様式３　組合実績'!L21+'実績様式３　組合実績'!L66+'実績様式３　組合実績'!L111+'実績様式３　組合実績'!L156+'実績様式３　組合実績'!L201+'実績様式３　組合実績'!L246+'実績様式３　組合実績'!L291+'実績様式３　組合実績'!L336+'実績様式３　組合実績'!L381+'実績様式３　組合実績'!L426+'実績様式３　組合実績'!L471+'実績様式３　組合実績'!L516+'実績様式３　組合実績'!L561)</f>
        <v>10833</v>
      </c>
      <c r="F22" s="70">
        <f>SUM('実績様式３　組合実績'!F21+'実績様式３　組合実績'!F66+'実績様式３　組合実績'!F111+'実績様式３　組合実績'!F156+'実績様式３　組合実績'!F201+'実績様式３　組合実績'!F246+'実績様式３　組合実績'!F291+'実績様式３　組合実績'!F336+'実績様式３　組合実績'!F381+'実績様式３　組合実績'!F426+'実績様式３　組合実績'!F471+'実績様式３　組合実績'!F516+'実績様式３　組合実績'!F561+'実績様式３　組合実績'!F606+'実績様式３　組合実績'!M21+'実績様式３　組合実績'!M66+'実績様式３　組合実績'!M111+'実績様式３　組合実績'!M156+'実績様式３　組合実績'!M201+'実績様式３　組合実績'!M246+'実績様式３　組合実績'!M291+'実績様式３　組合実績'!M336+'実績様式３　組合実績'!M381+'実績様式３　組合実績'!M426+'実績様式３　組合実績'!M471+'実績様式３　組合実績'!M516+'実績様式３　組合実績'!M561)</f>
        <v>7642</v>
      </c>
      <c r="G22" s="70">
        <f>SUM('実績様式３　組合実績'!G21+'実績様式３　組合実績'!G66+'実績様式３　組合実績'!G111+'実績様式３　組合実績'!G156+'実績様式３　組合実績'!G201+'実績様式３　組合実績'!G246+'実績様式３　組合実績'!G291+'実績様式３　組合実績'!G336+'実績様式３　組合実績'!G381+'実績様式３　組合実績'!G426+'実績様式３　組合実績'!G471+'実績様式３　組合実績'!G516+'実績様式３　組合実績'!G561+'実績様式３　組合実績'!G606+'実績様式３　組合実績'!N21+'実績様式３　組合実績'!N66+'実績様式３　組合実績'!N111+'実績様式３　組合実績'!N156+'実績様式３　組合実績'!N201+'実績様式３　組合実績'!N246+'実績様式３　組合実績'!N291+'実績様式３　組合実績'!N336+'実績様式３　組合実績'!N381+'実績様式３　組合実績'!N426+'実績様式３　組合実績'!N471+'実績様式３　組合実績'!N516+'実績様式３　組合実績'!N561)</f>
        <v>10833</v>
      </c>
      <c r="H22" s="19"/>
      <c r="I22" s="19">
        <v>4</v>
      </c>
    </row>
    <row r="23" spans="2:9" ht="21.75" customHeight="1" x14ac:dyDescent="0.15">
      <c r="B23" s="15"/>
      <c r="C23" s="19" t="s">
        <v>14</v>
      </c>
      <c r="D23" s="70">
        <f>SUM('実績様式３　組合実績'!D22+'実績様式３　組合実績'!D67+'実績様式３　組合実績'!D112+'実績様式３　組合実績'!D157+'実績様式３　組合実績'!D202+'実績様式３　組合実績'!D247+'実績様式３　組合実績'!D292+'実績様式３　組合実績'!D337+'実績様式３　組合実績'!D382+'実績様式３　組合実績'!D427+'実績様式３　組合実績'!D472+'実績様式３　組合実績'!D517+'実績様式３　組合実績'!D562+'実績様式３　組合実績'!D607+'実績様式３　組合実績'!K22+'実績様式３　組合実績'!K67+'実績様式３　組合実績'!K112+'実績様式３　組合実績'!K157+'実績様式３　組合実績'!K202+'実績様式３　組合実績'!K247+'実績様式３　組合実績'!K292+'実績様式３　組合実績'!K337+'実績様式３　組合実績'!K382+'実績様式３　組合実績'!K427+'実績様式３　組合実績'!K472+'実績様式３　組合実績'!K517+'実績様式３　組合実績'!K562)</f>
        <v>0</v>
      </c>
      <c r="E23" s="70">
        <f>SUM('実績様式３　組合実績'!E22+'実績様式３　組合実績'!E67+'実績様式３　組合実績'!E112+'実績様式３　組合実績'!E157+'実績様式３　組合実績'!E202+'実績様式３　組合実績'!E247+'実績様式３　組合実績'!E292+'実績様式３　組合実績'!E337+'実績様式３　組合実績'!E382+'実績様式３　組合実績'!E427+'実績様式３　組合実績'!E472+'実績様式３　組合実績'!E517+'実績様式３　組合実績'!E562+'実績様式３　組合実績'!E607+'実績様式３　組合実績'!L22+'実績様式３　組合実績'!L67+'実績様式３　組合実績'!L112+'実績様式３　組合実績'!L157+'実績様式３　組合実績'!L202+'実績様式３　組合実績'!L247+'実績様式３　組合実績'!L292+'実績様式３　組合実績'!L337+'実績様式３　組合実績'!L382+'実績様式３　組合実績'!L427+'実績様式３　組合実績'!L472+'実績様式３　組合実績'!L517+'実績様式３　組合実績'!L562)</f>
        <v>0</v>
      </c>
      <c r="F23" s="70">
        <f>SUM('実績様式３　組合実績'!F22+'実績様式３　組合実績'!F67+'実績様式３　組合実績'!F112+'実績様式３　組合実績'!F157+'実績様式３　組合実績'!F202+'実績様式３　組合実績'!F247+'実績様式３　組合実績'!F292+'実績様式３　組合実績'!F337+'実績様式３　組合実績'!F382+'実績様式３　組合実績'!F427+'実績様式３　組合実績'!F472+'実績様式３　組合実績'!F517+'実績様式３　組合実績'!F562+'実績様式３　組合実績'!F607+'実績様式３　組合実績'!M22+'実績様式３　組合実績'!M67+'実績様式３　組合実績'!M112+'実績様式３　組合実績'!M157+'実績様式３　組合実績'!M202+'実績様式３　組合実績'!M247+'実績様式３　組合実績'!M292+'実績様式３　組合実績'!M337+'実績様式３　組合実績'!M382+'実績様式３　組合実績'!M427+'実績様式３　組合実績'!M472+'実績様式３　組合実績'!M517+'実績様式３　組合実績'!M562)</f>
        <v>0</v>
      </c>
      <c r="G23" s="70">
        <f>SUM('実績様式３　組合実績'!G22+'実績様式３　組合実績'!G67+'実績様式３　組合実績'!G112+'実績様式３　組合実績'!G157+'実績様式３　組合実績'!G202+'実績様式３　組合実績'!G247+'実績様式３　組合実績'!G292+'実績様式３　組合実績'!G337+'実績様式３　組合実績'!G382+'実績様式３　組合実績'!G427+'実績様式３　組合実績'!G472+'実績様式３　組合実績'!G517+'実績様式３　組合実績'!G562+'実績様式３　組合実績'!G607+'実績様式３　組合実績'!N22+'実績様式３　組合実績'!N67+'実績様式３　組合実績'!N112+'実績様式３　組合実績'!N157+'実績様式３　組合実績'!N202+'実績様式３　組合実績'!N247+'実績様式３　組合実績'!N292+'実績様式３　組合実績'!N337+'実績様式３　組合実績'!N382+'実績様式３　組合実績'!N427+'実績様式３　組合実績'!N472+'実績様式３　組合実績'!N517+'実績様式３　組合実績'!N562)</f>
        <v>0</v>
      </c>
      <c r="H23" s="19"/>
      <c r="I23" s="19"/>
    </row>
    <row r="24" spans="2:9" ht="21.75" customHeight="1" x14ac:dyDescent="0.15">
      <c r="B24" s="15"/>
      <c r="C24" s="19" t="s">
        <v>15</v>
      </c>
      <c r="D24" s="70">
        <f>SUM('実績様式３　組合実績'!D23+'実績様式３　組合実績'!D68+'実績様式３　組合実績'!D113+'実績様式３　組合実績'!D158+'実績様式３　組合実績'!D203+'実績様式３　組合実績'!D248+'実績様式３　組合実績'!D293+'実績様式３　組合実績'!D338+'実績様式３　組合実績'!D383+'実績様式３　組合実績'!D428+'実績様式３　組合実績'!D473+'実績様式３　組合実績'!D518+'実績様式３　組合実績'!D563+'実績様式３　組合実績'!D608+'実績様式３　組合実績'!K23+'実績様式３　組合実績'!K68+'実績様式３　組合実績'!K113+'実績様式３　組合実績'!K158+'実績様式３　組合実績'!K203+'実績様式３　組合実績'!K248+'実績様式３　組合実績'!K293+'実績様式３　組合実績'!K338+'実績様式３　組合実績'!K383+'実績様式３　組合実績'!K428+'実績様式３　組合実績'!K473+'実績様式３　組合実績'!K518+'実績様式３　組合実績'!K563)</f>
        <v>563</v>
      </c>
      <c r="E24" s="70">
        <f>SUM('実績様式３　組合実績'!E23+'実績様式３　組合実績'!E68+'実績様式３　組合実績'!E113+'実績様式３　組合実績'!E158+'実績様式３　組合実績'!E203+'実績様式３　組合実績'!E248+'実績様式３　組合実績'!E293+'実績様式３　組合実績'!E338+'実績様式３　組合実績'!E383+'実績様式３　組合実績'!E428+'実績様式３　組合実績'!E473+'実績様式３　組合実績'!E518+'実績様式３　組合実績'!E563+'実績様式３　組合実績'!E608+'実績様式３　組合実績'!L23+'実績様式３　組合実績'!L68+'実績様式３　組合実績'!L113+'実績様式３　組合実績'!L158+'実績様式３　組合実績'!L203+'実績様式３　組合実績'!L248+'実績様式３　組合実績'!L293+'実績様式３　組合実績'!L338+'実績様式３　組合実績'!L383+'実績様式３　組合実績'!L428+'実績様式３　組合実績'!L473+'実績様式３　組合実績'!L518+'実績様式３　組合実績'!L563)</f>
        <v>563</v>
      </c>
      <c r="F24" s="70">
        <f>SUM('実績様式３　組合実績'!F23+'実績様式３　組合実績'!F68+'実績様式３　組合実績'!F113+'実績様式３　組合実績'!F158+'実績様式３　組合実績'!F203+'実績様式３　組合実績'!F248+'実績様式３　組合実績'!F293+'実績様式３　組合実績'!F338+'実績様式３　組合実績'!F383+'実績様式３　組合実績'!F428+'実績様式３　組合実績'!F473+'実績様式３　組合実績'!F518+'実績様式３　組合実績'!F563+'実績様式３　組合実績'!F608+'実績様式３　組合実績'!M23+'実績様式３　組合実績'!M68+'実績様式３　組合実績'!M113+'実績様式３　組合実績'!M158+'実績様式３　組合実績'!M203+'実績様式３　組合実績'!M248+'実績様式３　組合実績'!M293+'実績様式３　組合実績'!M338+'実績様式３　組合実績'!M383+'実績様式３　組合実績'!M428+'実績様式３　組合実績'!M473+'実績様式３　組合実績'!M518+'実績様式３　組合実績'!M563)</f>
        <v>563</v>
      </c>
      <c r="G24" s="70">
        <f>SUM('実績様式３　組合実績'!G23+'実績様式３　組合実績'!G68+'実績様式３　組合実績'!G113+'実績様式３　組合実績'!G158+'実績様式３　組合実績'!G203+'実績様式３　組合実績'!G248+'実績様式３　組合実績'!G293+'実績様式３　組合実績'!G338+'実績様式３　組合実績'!G383+'実績様式３　組合実績'!G428+'実績様式３　組合実績'!G473+'実績様式３　組合実績'!G518+'実績様式３　組合実績'!G563+'実績様式３　組合実績'!G608+'実績様式３　組合実績'!N23+'実績様式３　組合実績'!N68+'実績様式３　組合実績'!N113+'実績様式３　組合実績'!N158+'実績様式３　組合実績'!N203+'実績様式３　組合実績'!N248+'実績様式３　組合実績'!N293+'実績様式３　組合実績'!N338+'実績様式３　組合実績'!N383+'実績様式３　組合実績'!N428+'実績様式３　組合実績'!N473+'実績様式３　組合実績'!N518+'実績様式３　組合実績'!N563)</f>
        <v>563</v>
      </c>
      <c r="H24" s="19"/>
      <c r="I24" s="19">
        <v>1</v>
      </c>
    </row>
    <row r="25" spans="2:9" ht="21.75" customHeight="1" x14ac:dyDescent="0.15">
      <c r="B25" s="15"/>
      <c r="C25" s="19" t="s">
        <v>16</v>
      </c>
      <c r="D25" s="70">
        <f>SUM('実績様式３　組合実績'!D24+'実績様式３　組合実績'!D69+'実績様式３　組合実績'!D114+'実績様式３　組合実績'!D159+'実績様式３　組合実績'!D204+'実績様式３　組合実績'!D249+'実績様式３　組合実績'!D294+'実績様式３　組合実績'!D339+'実績様式３　組合実績'!D384+'実績様式３　組合実績'!D429+'実績様式３　組合実績'!D474+'実績様式３　組合実績'!D519+'実績様式３　組合実績'!D564+'実績様式３　組合実績'!D609+'実績様式３　組合実績'!K24+'実績様式３　組合実績'!K69+'実績様式３　組合実績'!K114+'実績様式３　組合実績'!K159+'実績様式３　組合実績'!K204+'実績様式３　組合実績'!K249+'実績様式３　組合実績'!K294+'実績様式３　組合実績'!K339+'実績様式３　組合実績'!K384+'実績様式３　組合実績'!K429+'実績様式３　組合実績'!K474+'実績様式３　組合実績'!K519+'実績様式３　組合実績'!K564)</f>
        <v>0</v>
      </c>
      <c r="E25" s="70">
        <f>SUM('実績様式３　組合実績'!E24+'実績様式３　組合実績'!E69+'実績様式３　組合実績'!E114+'実績様式３　組合実績'!E159+'実績様式３　組合実績'!E204+'実績様式３　組合実績'!E249+'実績様式３　組合実績'!E294+'実績様式３　組合実績'!E339+'実績様式３　組合実績'!E384+'実績様式３　組合実績'!E429+'実績様式３　組合実績'!E474+'実績様式３　組合実績'!E519+'実績様式３　組合実績'!E564+'実績様式３　組合実績'!E609+'実績様式３　組合実績'!L24+'実績様式３　組合実績'!L69+'実績様式３　組合実績'!L114+'実績様式３　組合実績'!L159+'実績様式３　組合実績'!L204+'実績様式３　組合実績'!L249+'実績様式３　組合実績'!L294+'実績様式３　組合実績'!L339+'実績様式３　組合実績'!L384+'実績様式３　組合実績'!L429+'実績様式３　組合実績'!L474+'実績様式３　組合実績'!L519+'実績様式３　組合実績'!L564)</f>
        <v>0</v>
      </c>
      <c r="F25" s="70">
        <f>SUM('実績様式３　組合実績'!F24+'実績様式３　組合実績'!F69+'実績様式３　組合実績'!F114+'実績様式３　組合実績'!F159+'実績様式３　組合実績'!F204+'実績様式３　組合実績'!F249+'実績様式３　組合実績'!F294+'実績様式３　組合実績'!F339+'実績様式３　組合実績'!F384+'実績様式３　組合実績'!F429+'実績様式３　組合実績'!F474+'実績様式３　組合実績'!F519+'実績様式３　組合実績'!F564+'実績様式３　組合実績'!F609+'実績様式３　組合実績'!M24+'実績様式３　組合実績'!M69+'実績様式３　組合実績'!M114+'実績様式３　組合実績'!M159+'実績様式３　組合実績'!M204+'実績様式３　組合実績'!M249+'実績様式３　組合実績'!M294+'実績様式３　組合実績'!M339+'実績様式３　組合実績'!M384+'実績様式３　組合実績'!M429+'実績様式３　組合実績'!M474+'実績様式３　組合実績'!M519+'実績様式３　組合実績'!M564)</f>
        <v>0</v>
      </c>
      <c r="G25" s="70">
        <f>SUM('実績様式３　組合実績'!G24+'実績様式３　組合実績'!G69+'実績様式３　組合実績'!G114+'実績様式３　組合実績'!G159+'実績様式３　組合実績'!G204+'実績様式３　組合実績'!G249+'実績様式３　組合実績'!G294+'実績様式３　組合実績'!G339+'実績様式３　組合実績'!G384+'実績様式３　組合実績'!G429+'実績様式３　組合実績'!G474+'実績様式３　組合実績'!G519+'実績様式３　組合実績'!G564+'実績様式３　組合実績'!G609+'実績様式３　組合実績'!N24+'実績様式３　組合実績'!N69+'実績様式３　組合実績'!N114+'実績様式３　組合実績'!N159+'実績様式３　組合実績'!N204+'実績様式３　組合実績'!N249+'実績様式３　組合実績'!N294+'実績様式３　組合実績'!N339+'実績様式３　組合実績'!N384+'実績様式３　組合実績'!N429+'実績様式３　組合実績'!N474+'実績様式３　組合実績'!N519+'実績様式３　組合実績'!N564)</f>
        <v>0</v>
      </c>
      <c r="H25" s="19"/>
      <c r="I25" s="19"/>
    </row>
    <row r="26" spans="2:9" ht="21.75" customHeight="1" x14ac:dyDescent="0.15">
      <c r="B26" s="15"/>
      <c r="C26" s="19" t="s">
        <v>180</v>
      </c>
      <c r="D26" s="70">
        <v>61</v>
      </c>
      <c r="E26" s="70">
        <v>61</v>
      </c>
      <c r="F26" s="70">
        <v>61</v>
      </c>
      <c r="G26" s="70">
        <v>61</v>
      </c>
      <c r="H26" s="19"/>
      <c r="I26" s="19">
        <v>2</v>
      </c>
    </row>
    <row r="27" spans="2:9" ht="21.75" customHeight="1" x14ac:dyDescent="0.15">
      <c r="B27" s="15"/>
      <c r="C27" s="19" t="s">
        <v>181</v>
      </c>
      <c r="D27" s="70">
        <f>SUM('実績様式３　組合実績'!D26+'実績様式３　組合実績'!D71+'実績様式３　組合実績'!D116+'実績様式３　組合実績'!D161+'実績様式３　組合実績'!D206+'実績様式３　組合実績'!D251+'実績様式３　組合実績'!D296+'実績様式３　組合実績'!D341+'実績様式３　組合実績'!D386+'実績様式３　組合実績'!D431+'実績様式３　組合実績'!D476+'実績様式３　組合実績'!D521+'実績様式３　組合実績'!D566+'実績様式３　組合実績'!D611+'実績様式３　組合実績'!K26+'実績様式３　組合実績'!K71+'実績様式３　組合実績'!K116+'実績様式３　組合実績'!K161+'実績様式３　組合実績'!K206+'実績様式３　組合実績'!K251+'実績様式３　組合実績'!K296+'実績様式３　組合実績'!K341+'実績様式３　組合実績'!K386+'実績様式３　組合実績'!K431+'実績様式３　組合実績'!K476+'実績様式３　組合実績'!K521+'実績様式３　組合実績'!K566)</f>
        <v>13</v>
      </c>
      <c r="E27" s="70">
        <f>SUM('実績様式３　組合実績'!E26+'実績様式３　組合実績'!E71+'実績様式３　組合実績'!E116+'実績様式３　組合実績'!E161+'実績様式３　組合実績'!E206+'実績様式３　組合実績'!E251+'実績様式３　組合実績'!E296+'実績様式３　組合実績'!E341+'実績様式３　組合実績'!E386+'実績様式３　組合実績'!E431+'実績様式３　組合実績'!E476+'実績様式３　組合実績'!E521+'実績様式３　組合実績'!E566+'実績様式３　組合実績'!E611+'実績様式３　組合実績'!L26+'実績様式３　組合実績'!L71+'実績様式３　組合実績'!L116+'実績様式３　組合実績'!L161+'実績様式３　組合実績'!L206+'実績様式３　組合実績'!L251+'実績様式３　組合実績'!L296+'実績様式３　組合実績'!L341+'実績様式３　組合実績'!L386+'実績様式３　組合実績'!L431+'実績様式３　組合実績'!L476+'実績様式３　組合実績'!L521+'実績様式３　組合実績'!L566)</f>
        <v>13</v>
      </c>
      <c r="F27" s="70">
        <f>SUM('実績様式３　組合実績'!F26+'実績様式３　組合実績'!F71+'実績様式３　組合実績'!F116+'実績様式３　組合実績'!F161+'実績様式３　組合実績'!F206+'実績様式３　組合実績'!F251+'実績様式３　組合実績'!F296+'実績様式３　組合実績'!F341+'実績様式３　組合実績'!F386+'実績様式３　組合実績'!F431+'実績様式３　組合実績'!F476+'実績様式３　組合実績'!F521+'実績様式３　組合実績'!F566+'実績様式３　組合実績'!F611+'実績様式３　組合実績'!M26+'実績様式３　組合実績'!M71+'実績様式３　組合実績'!M116+'実績様式３　組合実績'!M161+'実績様式３　組合実績'!M206+'実績様式３　組合実績'!M251+'実績様式３　組合実績'!M296+'実績様式３　組合実績'!M341+'実績様式３　組合実績'!M386+'実績様式３　組合実績'!M431+'実績様式３　組合実績'!M476+'実績様式３　組合実績'!M521+'実績様式３　組合実績'!M566)</f>
        <v>13</v>
      </c>
      <c r="G27" s="70">
        <f>SUM('実績様式３　組合実績'!G26+'実績様式３　組合実績'!G71+'実績様式３　組合実績'!G116+'実績様式３　組合実績'!G161+'実績様式３　組合実績'!G206+'実績様式３　組合実績'!G251+'実績様式３　組合実績'!G296+'実績様式３　組合実績'!G341+'実績様式３　組合実績'!G386+'実績様式３　組合実績'!G431+'実績様式３　組合実績'!G476+'実績様式３　組合実績'!G521+'実績様式３　組合実績'!G566+'実績様式３　組合実績'!G611+'実績様式３　組合実績'!N26+'実績様式３　組合実績'!N71+'実績様式３　組合実績'!N116+'実績様式３　組合実績'!N161+'実績様式３　組合実績'!N206+'実績様式３　組合実績'!N251+'実績様式３　組合実績'!N296+'実績様式３　組合実績'!N341+'実績様式３　組合実績'!N386+'実績様式３　組合実績'!N431+'実績様式３　組合実績'!N476+'実績様式３　組合実績'!N521+'実績様式３　組合実績'!N566)</f>
        <v>13</v>
      </c>
      <c r="H27" s="19"/>
      <c r="I27" s="19">
        <v>1</v>
      </c>
    </row>
    <row r="28" spans="2:9" ht="21.75" customHeight="1" x14ac:dyDescent="0.15">
      <c r="B28" s="15"/>
      <c r="C28" s="19" t="s">
        <v>182</v>
      </c>
      <c r="D28" s="70">
        <v>99</v>
      </c>
      <c r="E28" s="70">
        <v>99</v>
      </c>
      <c r="F28" s="70">
        <v>99</v>
      </c>
      <c r="G28" s="70">
        <v>99</v>
      </c>
      <c r="H28" s="19"/>
      <c r="I28" s="19">
        <v>1</v>
      </c>
    </row>
    <row r="29" spans="2:9" ht="21.75" customHeight="1" x14ac:dyDescent="0.15">
      <c r="B29" s="13" t="s">
        <v>18</v>
      </c>
      <c r="C29" s="19" t="s">
        <v>13</v>
      </c>
      <c r="D29" s="70">
        <f>SUM('実績様式３　組合実績'!D28+'実績様式３　組合実績'!D73+'実績様式３　組合実績'!D118+'実績様式３　組合実績'!D163+'実績様式３　組合実績'!D208+'実績様式３　組合実績'!D253+'実績様式３　組合実績'!D298+'実績様式３　組合実績'!D343+'実績様式３　組合実績'!D388+'実績様式３　組合実績'!D433+'実績様式３　組合実績'!D478+'実績様式３　組合実績'!D523+'実績様式３　組合実績'!D568+'実績様式３　組合実績'!D613+'実績様式３　組合実績'!K28+'実績様式３　組合実績'!K73+'実績様式３　組合実績'!K118+'実績様式３　組合実績'!K163+'実績様式３　組合実績'!K208+'実績様式３　組合実績'!K253+'実績様式３　組合実績'!K298+'実績様式３　組合実績'!K343+'実績様式３　組合実績'!K388+'実績様式３　組合実績'!K433+'実績様式３　組合実績'!K478+'実績様式３　組合実績'!K523+'実績様式３　組合実績'!K568)</f>
        <v>0</v>
      </c>
      <c r="E29" s="70">
        <f>SUM('実績様式３　組合実績'!E28+'実績様式３　組合実績'!E73+'実績様式３　組合実績'!E118+'実績様式３　組合実績'!E163+'実績様式３　組合実績'!E208+'実績様式３　組合実績'!E253+'実績様式３　組合実績'!E298+'実績様式３　組合実績'!E343+'実績様式３　組合実績'!E388+'実績様式３　組合実績'!E433+'実績様式３　組合実績'!E478+'実績様式３　組合実績'!E523+'実績様式３　組合実績'!E568+'実績様式３　組合実績'!E613+'実績様式３　組合実績'!L28+'実績様式３　組合実績'!L73+'実績様式３　組合実績'!L118+'実績様式３　組合実績'!L163+'実績様式３　組合実績'!L208+'実績様式３　組合実績'!L253+'実績様式３　組合実績'!L298+'実績様式３　組合実績'!L343+'実績様式３　組合実績'!L388+'実績様式３　組合実績'!L433+'実績様式３　組合実績'!L478+'実績様式３　組合実績'!L523+'実績様式３　組合実績'!L568)</f>
        <v>0</v>
      </c>
      <c r="F29" s="70">
        <f>SUM('実績様式３　組合実績'!F28+'実績様式３　組合実績'!F73+'実績様式３　組合実績'!F118+'実績様式３　組合実績'!F163+'実績様式３　組合実績'!F208+'実績様式３　組合実績'!F253+'実績様式３　組合実績'!F298+'実績様式３　組合実績'!F343+'実績様式３　組合実績'!F388+'実績様式３　組合実績'!F433+'実績様式３　組合実績'!F478+'実績様式３　組合実績'!F523+'実績様式３　組合実績'!F568+'実績様式３　組合実績'!F613+'実績様式３　組合実績'!M28+'実績様式３　組合実績'!M73+'実績様式３　組合実績'!M118+'実績様式３　組合実績'!M163+'実績様式３　組合実績'!M208+'実績様式３　組合実績'!M253+'実績様式３　組合実績'!M298+'実績様式３　組合実績'!M343+'実績様式３　組合実績'!M388+'実績様式３　組合実績'!M433+'実績様式３　組合実績'!M478+'実績様式３　組合実績'!M523+'実績様式３　組合実績'!M568)</f>
        <v>0</v>
      </c>
      <c r="G29" s="70">
        <f>SUM('実績様式３　組合実績'!G28+'実績様式３　組合実績'!G73+'実績様式３　組合実績'!G118+'実績様式３　組合実績'!G163+'実績様式３　組合実績'!G208+'実績様式３　組合実績'!G253+'実績様式３　組合実績'!G298+'実績様式３　組合実績'!G343+'実績様式３　組合実績'!G388+'実績様式３　組合実績'!G433+'実績様式３　組合実績'!G478+'実績様式３　組合実績'!G523+'実績様式３　組合実績'!G568+'実績様式３　組合実績'!G613+'実績様式３　組合実績'!N28+'実績様式３　組合実績'!N73+'実績様式３　組合実績'!N118+'実績様式３　組合実績'!N163+'実績様式３　組合実績'!N208+'実績様式３　組合実績'!N253+'実績様式３　組合実績'!N298+'実績様式３　組合実績'!N343+'実績様式３　組合実績'!N388+'実績様式３　組合実績'!N433+'実績様式３　組合実績'!N478+'実績様式３　組合実績'!N523+'実績様式３　組合実績'!N568)</f>
        <v>0</v>
      </c>
      <c r="H29" s="19"/>
      <c r="I29" s="19"/>
    </row>
    <row r="30" spans="2:9" ht="21.75" customHeight="1" x14ac:dyDescent="0.15">
      <c r="B30" s="15"/>
      <c r="C30" s="19" t="s">
        <v>19</v>
      </c>
      <c r="D30" s="70">
        <f>SUM('実績様式３　組合実績'!D29+'実績様式３　組合実績'!D74+'実績様式３　組合実績'!D119+'実績様式３　組合実績'!D164+'実績様式３　組合実績'!D209+'実績様式３　組合実績'!D254+'実績様式３　組合実績'!D299+'実績様式３　組合実績'!D344+'実績様式３　組合実績'!D389+'実績様式３　組合実績'!D434+'実績様式３　組合実績'!D479+'実績様式３　組合実績'!D524+'実績様式３　組合実績'!D569+'実績様式３　組合実績'!D614+'実績様式３　組合実績'!K29+'実績様式３　組合実績'!K74+'実績様式３　組合実績'!K119+'実績様式３　組合実績'!K164+'実績様式３　組合実績'!K209+'実績様式３　組合実績'!K254+'実績様式３　組合実績'!K299+'実績様式３　組合実績'!K344+'実績様式３　組合実績'!K389+'実績様式３　組合実績'!K434+'実績様式３　組合実績'!K479+'実績様式３　組合実績'!K524+'実績様式３　組合実績'!K569)</f>
        <v>0</v>
      </c>
      <c r="E30" s="70">
        <f>SUM('実績様式３　組合実績'!E29+'実績様式３　組合実績'!E74+'実績様式３　組合実績'!E119+'実績様式３　組合実績'!E164+'実績様式３　組合実績'!E209+'実績様式３　組合実績'!E254+'実績様式３　組合実績'!E299+'実績様式３　組合実績'!E344+'実績様式３　組合実績'!E389+'実績様式３　組合実績'!E434+'実績様式３　組合実績'!E479+'実績様式３　組合実績'!E524+'実績様式３　組合実績'!E569+'実績様式３　組合実績'!E614+'実績様式３　組合実績'!L29+'実績様式３　組合実績'!L74+'実績様式３　組合実績'!L119+'実績様式３　組合実績'!L164+'実績様式３　組合実績'!L209+'実績様式３　組合実績'!L254+'実績様式３　組合実績'!L299+'実績様式３　組合実績'!L344+'実績様式３　組合実績'!L389+'実績様式３　組合実績'!L434+'実績様式３　組合実績'!L479+'実績様式３　組合実績'!L524+'実績様式３　組合実績'!L569)</f>
        <v>0</v>
      </c>
      <c r="F30" s="70">
        <f>SUM('実績様式３　組合実績'!F29+'実績様式３　組合実績'!F74+'実績様式３　組合実績'!F119+'実績様式３　組合実績'!F164+'実績様式３　組合実績'!F209+'実績様式３　組合実績'!F254+'実績様式３　組合実績'!F299+'実績様式３　組合実績'!F344+'実績様式３　組合実績'!F389+'実績様式３　組合実績'!F434+'実績様式３　組合実績'!F479+'実績様式３　組合実績'!F524+'実績様式３　組合実績'!F569+'実績様式３　組合実績'!F614+'実績様式３　組合実績'!M29+'実績様式３　組合実績'!M74+'実績様式３　組合実績'!M119+'実績様式３　組合実績'!M164+'実績様式３　組合実績'!M209+'実績様式３　組合実績'!M254+'実績様式３　組合実績'!M299+'実績様式３　組合実績'!M344+'実績様式３　組合実績'!M389+'実績様式３　組合実績'!M434+'実績様式３　組合実績'!M479+'実績様式３　組合実績'!M524+'実績様式３　組合実績'!M569)</f>
        <v>0</v>
      </c>
      <c r="G30" s="70">
        <f>SUM('実績様式３　組合実績'!G29+'実績様式３　組合実績'!G74+'実績様式３　組合実績'!G119+'実績様式３　組合実績'!G164+'実績様式３　組合実績'!G209+'実績様式３　組合実績'!G254+'実績様式３　組合実績'!G299+'実績様式３　組合実績'!G344+'実績様式３　組合実績'!G389+'実績様式３　組合実績'!G434+'実績様式３　組合実績'!G479+'実績様式３　組合実績'!G524+'実績様式３　組合実績'!G569+'実績様式３　組合実績'!G614+'実績様式３　組合実績'!N29+'実績様式３　組合実績'!N74+'実績様式３　組合実績'!N119+'実績様式３　組合実績'!N164+'実績様式３　組合実績'!N209+'実績様式３　組合実績'!N254+'実績様式３　組合実績'!N299+'実績様式３　組合実績'!N344+'実績様式３　組合実績'!N389+'実績様式３　組合実績'!N434+'実績様式３　組合実績'!N479+'実績様式３　組合実績'!N524+'実績様式３　組合実績'!N569)</f>
        <v>0</v>
      </c>
      <c r="H30" s="19"/>
      <c r="I30" s="19"/>
    </row>
    <row r="31" spans="2:9" ht="21.75" customHeight="1" x14ac:dyDescent="0.15">
      <c r="B31" s="15"/>
      <c r="C31" s="19" t="s">
        <v>15</v>
      </c>
      <c r="D31" s="70">
        <f>SUM('実績様式３　組合実績'!D30+'実績様式３　組合実績'!D75+'実績様式３　組合実績'!D120+'実績様式３　組合実績'!D165+'実績様式３　組合実績'!D210+'実績様式３　組合実績'!D255+'実績様式３　組合実績'!D300+'実績様式３　組合実績'!D345+'実績様式３　組合実績'!D390+'実績様式３　組合実績'!D435+'実績様式３　組合実績'!D480+'実績様式３　組合実績'!D525+'実績様式３　組合実績'!D570+'実績様式３　組合実績'!D615+'実績様式３　組合実績'!K30+'実績様式３　組合実績'!K75+'実績様式３　組合実績'!K120+'実績様式３　組合実績'!K165+'実績様式３　組合実績'!K210+'実績様式３　組合実績'!K255+'実績様式３　組合実績'!K300+'実績様式３　組合実績'!K345+'実績様式３　組合実績'!K390+'実績様式３　組合実績'!K435+'実績様式３　組合実績'!K480+'実績様式３　組合実績'!K525+'実績様式３　組合実績'!K570)</f>
        <v>0</v>
      </c>
      <c r="E31" s="70">
        <f>SUM('実績様式３　組合実績'!E30+'実績様式３　組合実績'!E75+'実績様式３　組合実績'!E120+'実績様式３　組合実績'!E165+'実績様式３　組合実績'!E210+'実績様式３　組合実績'!E255+'実績様式３　組合実績'!E300+'実績様式３　組合実績'!E345+'実績様式３　組合実績'!E390+'実績様式３　組合実績'!E435+'実績様式３　組合実績'!E480+'実績様式３　組合実績'!E525+'実績様式３　組合実績'!E570+'実績様式３　組合実績'!E615+'実績様式３　組合実績'!L30+'実績様式３　組合実績'!L75+'実績様式３　組合実績'!L120+'実績様式３　組合実績'!L165+'実績様式３　組合実績'!L210+'実績様式３　組合実績'!L255+'実績様式３　組合実績'!L300+'実績様式３　組合実績'!L345+'実績様式３　組合実績'!L390+'実績様式３　組合実績'!L435+'実績様式３　組合実績'!L480+'実績様式３　組合実績'!L525+'実績様式３　組合実績'!L570)</f>
        <v>0</v>
      </c>
      <c r="F31" s="70">
        <f>SUM('実績様式３　組合実績'!F30+'実績様式３　組合実績'!F75+'実績様式３　組合実績'!F120+'実績様式３　組合実績'!F165+'実績様式３　組合実績'!F210+'実績様式３　組合実績'!F255+'実績様式３　組合実績'!F300+'実績様式３　組合実績'!F345+'実績様式３　組合実績'!F390+'実績様式３　組合実績'!F435+'実績様式３　組合実績'!F480+'実績様式３　組合実績'!F525+'実績様式３　組合実績'!F570+'実績様式３　組合実績'!F615+'実績様式３　組合実績'!M30+'実績様式３　組合実績'!M75+'実績様式３　組合実績'!M120+'実績様式３　組合実績'!M165+'実績様式３　組合実績'!M210+'実績様式３　組合実績'!M255+'実績様式３　組合実績'!M300+'実績様式３　組合実績'!M345+'実績様式３　組合実績'!M390+'実績様式３　組合実績'!M435+'実績様式３　組合実績'!M480+'実績様式３　組合実績'!M525+'実績様式３　組合実績'!M570)</f>
        <v>0</v>
      </c>
      <c r="G31" s="70">
        <f>SUM('実績様式３　組合実績'!G30+'実績様式３　組合実績'!G75+'実績様式３　組合実績'!G120+'実績様式３　組合実績'!G165+'実績様式３　組合実績'!G210+'実績様式３　組合実績'!G255+'実績様式３　組合実績'!G300+'実績様式３　組合実績'!G345+'実績様式３　組合実績'!G390+'実績様式３　組合実績'!G435+'実績様式３　組合実績'!G480+'実績様式３　組合実績'!G525+'実績様式３　組合実績'!G570+'実績様式３　組合実績'!G615+'実績様式３　組合実績'!N30+'実績様式３　組合実績'!N75+'実績様式３　組合実績'!N120+'実績様式３　組合実績'!N165+'実績様式３　組合実績'!N210+'実績様式３　組合実績'!N255+'実績様式３　組合実績'!N300+'実績様式３　組合実績'!N345+'実績様式３　組合実績'!N390+'実績様式３　組合実績'!N435+'実績様式３　組合実績'!N480+'実績様式３　組合実績'!N525+'実績様式３　組合実績'!N570)</f>
        <v>0</v>
      </c>
      <c r="H31" s="19"/>
      <c r="I31" s="19"/>
    </row>
    <row r="32" spans="2:9" ht="21.75" customHeight="1" x14ac:dyDescent="0.15">
      <c r="B32" s="15"/>
      <c r="C32" s="19" t="s">
        <v>39</v>
      </c>
      <c r="D32" s="70">
        <f>SUM('実績様式３　組合実績'!D31+'実績様式３　組合実績'!D76+'実績様式３　組合実績'!D121+'実績様式３　組合実績'!D166+'実績様式３　組合実績'!D211+'実績様式３　組合実績'!D256+'実績様式３　組合実績'!D301+'実績様式３　組合実績'!D346+'実績様式３　組合実績'!D391+'実績様式３　組合実績'!D436+'実績様式３　組合実績'!D481+'実績様式３　組合実績'!D526+'実績様式３　組合実績'!D571+'実績様式３　組合実績'!D616+'実績様式３　組合実績'!K31+'実績様式３　組合実績'!K76+'実績様式３　組合実績'!K121+'実績様式３　組合実績'!K166+'実績様式３　組合実績'!K211+'実績様式３　組合実績'!K256+'実績様式３　組合実績'!K301+'実績様式３　組合実績'!K346+'実績様式３　組合実績'!K391+'実績様式３　組合実績'!K436+'実績様式３　組合実績'!K481+'実績様式３　組合実績'!K526+'実績様式３　組合実績'!K571)</f>
        <v>0</v>
      </c>
      <c r="E32" s="70">
        <f>SUM('実績様式３　組合実績'!E31+'実績様式３　組合実績'!E76+'実績様式３　組合実績'!E121+'実績様式３　組合実績'!E166+'実績様式３　組合実績'!E211+'実績様式３　組合実績'!E256+'実績様式３　組合実績'!E301+'実績様式３　組合実績'!E346+'実績様式３　組合実績'!E391+'実績様式３　組合実績'!E436+'実績様式３　組合実績'!E481+'実績様式３　組合実績'!E526+'実績様式３　組合実績'!E571+'実績様式３　組合実績'!E616+'実績様式３　組合実績'!L31+'実績様式３　組合実績'!L76+'実績様式３　組合実績'!L121+'実績様式３　組合実績'!L166+'実績様式３　組合実績'!L211+'実績様式３　組合実績'!L256+'実績様式３　組合実績'!L301+'実績様式３　組合実績'!L346+'実績様式３　組合実績'!L391+'実績様式３　組合実績'!L436+'実績様式３　組合実績'!L481+'実績様式３　組合実績'!L526+'実績様式３　組合実績'!L571)</f>
        <v>0</v>
      </c>
      <c r="F32" s="70">
        <f>SUM('実績様式３　組合実績'!F31+'実績様式３　組合実績'!F76+'実績様式３　組合実績'!F121+'実績様式３　組合実績'!F166+'実績様式３　組合実績'!F211+'実績様式３　組合実績'!F256+'実績様式３　組合実績'!F301+'実績様式３　組合実績'!F346+'実績様式３　組合実績'!F391+'実績様式３　組合実績'!F436+'実績様式３　組合実績'!F481+'実績様式３　組合実績'!F526+'実績様式３　組合実績'!F571+'実績様式３　組合実績'!F616+'実績様式３　組合実績'!M31+'実績様式３　組合実績'!M76+'実績様式３　組合実績'!M121+'実績様式３　組合実績'!M166+'実績様式３　組合実績'!M211+'実績様式３　組合実績'!M256+'実績様式３　組合実績'!M301+'実績様式３　組合実績'!M346+'実績様式３　組合実績'!M391+'実績様式３　組合実績'!M436+'実績様式３　組合実績'!M481+'実績様式３　組合実績'!M526+'実績様式３　組合実績'!M571)</f>
        <v>0</v>
      </c>
      <c r="G32" s="70">
        <f>SUM('実績様式３　組合実績'!G31+'実績様式３　組合実績'!G76+'実績様式３　組合実績'!G121+'実績様式３　組合実績'!G166+'実績様式３　組合実績'!G211+'実績様式３　組合実績'!G256+'実績様式３　組合実績'!G301+'実績様式３　組合実績'!G346+'実績様式３　組合実績'!G391+'実績様式３　組合実績'!G436+'実績様式３　組合実績'!G481+'実績様式３　組合実績'!G526+'実績様式３　組合実績'!G571+'実績様式３　組合実績'!G616+'実績様式３　組合実績'!N31+'実績様式３　組合実績'!N76+'実績様式３　組合実績'!N121+'実績様式３　組合実績'!N166+'実績様式３　組合実績'!N211+'実績様式３　組合実績'!N256+'実績様式３　組合実績'!N301+'実績様式３　組合実績'!N346+'実績様式３　組合実績'!N391+'実績様式３　組合実績'!N436+'実績様式３　組合実績'!N481+'実績様式３　組合実績'!N526+'実績様式３　組合実績'!N571)</f>
        <v>0</v>
      </c>
      <c r="H32" s="19"/>
      <c r="I32" s="19"/>
    </row>
    <row r="33" spans="2:9" ht="21.75" customHeight="1" x14ac:dyDescent="0.15">
      <c r="B33" s="11"/>
      <c r="C33" s="19" t="s">
        <v>39</v>
      </c>
      <c r="D33" s="70">
        <f>SUM('実績様式３　組合実績'!D32+'実績様式３　組合実績'!D77+'実績様式３　組合実績'!D122+'実績様式３　組合実績'!D167+'実績様式３　組合実績'!D212+'実績様式３　組合実績'!D257+'実績様式３　組合実績'!D302+'実績様式３　組合実績'!D347+'実績様式３　組合実績'!D392+'実績様式３　組合実績'!D437+'実績様式３　組合実績'!D482+'実績様式３　組合実績'!D527+'実績様式３　組合実績'!D572+'実績様式３　組合実績'!D617+'実績様式３　組合実績'!K32+'実績様式３　組合実績'!K77+'実績様式３　組合実績'!K122+'実績様式３　組合実績'!K167+'実績様式３　組合実績'!K212+'実績様式３　組合実績'!K257+'実績様式３　組合実績'!K302+'実績様式３　組合実績'!K347+'実績様式３　組合実績'!K392+'実績様式３　組合実績'!K437+'実績様式３　組合実績'!K482+'実績様式３　組合実績'!K527+'実績様式３　組合実績'!K572)</f>
        <v>0</v>
      </c>
      <c r="E33" s="70">
        <f>SUM('実績様式３　組合実績'!E32+'実績様式３　組合実績'!E77+'実績様式３　組合実績'!E122+'実績様式３　組合実績'!E167+'実績様式３　組合実績'!E212+'実績様式３　組合実績'!E257+'実績様式３　組合実績'!E302+'実績様式３　組合実績'!E347+'実績様式３　組合実績'!E392+'実績様式３　組合実績'!E437+'実績様式３　組合実績'!E482+'実績様式３　組合実績'!E527+'実績様式３　組合実績'!E572+'実績様式３　組合実績'!E617+'実績様式３　組合実績'!L32+'実績様式３　組合実績'!L77+'実績様式３　組合実績'!L122+'実績様式３　組合実績'!L167+'実績様式３　組合実績'!L212+'実績様式３　組合実績'!L257+'実績様式３　組合実績'!L302+'実績様式３　組合実績'!L347+'実績様式３　組合実績'!L392+'実績様式３　組合実績'!L437+'実績様式３　組合実績'!L482+'実績様式３　組合実績'!L527+'実績様式３　組合実績'!L572)</f>
        <v>0</v>
      </c>
      <c r="F33" s="70">
        <f>SUM('実績様式３　組合実績'!F32+'実績様式３　組合実績'!F77+'実績様式３　組合実績'!F122+'実績様式３　組合実績'!F167+'実績様式３　組合実績'!F212+'実績様式３　組合実績'!F257+'実績様式３　組合実績'!F302+'実績様式３　組合実績'!F347+'実績様式３　組合実績'!F392+'実績様式３　組合実績'!F437+'実績様式３　組合実績'!F482+'実績様式３　組合実績'!F527+'実績様式３　組合実績'!F572+'実績様式３　組合実績'!F617+'実績様式３　組合実績'!M32+'実績様式３　組合実績'!M77+'実績様式３　組合実績'!M122+'実績様式３　組合実績'!M167+'実績様式３　組合実績'!M212+'実績様式３　組合実績'!M257+'実績様式３　組合実績'!M302+'実績様式３　組合実績'!M347+'実績様式３　組合実績'!M392+'実績様式３　組合実績'!M437+'実績様式３　組合実績'!M482+'実績様式３　組合実績'!M527+'実績様式３　組合実績'!M572)</f>
        <v>0</v>
      </c>
      <c r="G33" s="70">
        <f>SUM('実績様式３　組合実績'!G32+'実績様式３　組合実績'!G77+'実績様式３　組合実績'!G122+'実績様式３　組合実績'!G167+'実績様式３　組合実績'!G212+'実績様式３　組合実績'!G257+'実績様式３　組合実績'!G302+'実績様式３　組合実績'!G347+'実績様式３　組合実績'!G392+'実績様式３　組合実績'!G437+'実績様式３　組合実績'!G482+'実績様式３　組合実績'!G527+'実績様式３　組合実績'!G572+'実績様式３　組合実績'!G617+'実績様式３　組合実績'!N32+'実績様式３　組合実績'!N77+'実績様式３　組合実績'!N122+'実績様式３　組合実績'!N167+'実績様式３　組合実績'!N212+'実績様式３　組合実績'!N257+'実績様式３　組合実績'!N302+'実績様式３　組合実績'!N347+'実績様式３　組合実績'!N392+'実績様式３　組合実績'!N437+'実績様式３　組合実績'!N482+'実績様式３　組合実績'!N527+'実績様式３　組合実績'!N572)</f>
        <v>0</v>
      </c>
      <c r="H33" s="19"/>
      <c r="I33" s="19"/>
    </row>
    <row r="34" spans="2:9" ht="21.75" customHeight="1" x14ac:dyDescent="0.15">
      <c r="B34" s="12" t="s">
        <v>17</v>
      </c>
      <c r="C34" s="27" t="s">
        <v>20</v>
      </c>
      <c r="D34" s="70">
        <f>SUM('実績様式３　組合実績'!D33+'実績様式３　組合実績'!D78+'実績様式３　組合実績'!D123+'実績様式３　組合実績'!D168+'実績様式３　組合実績'!D213+'実績様式３　組合実績'!D258+'実績様式３　組合実績'!D303+'実績様式３　組合実績'!D348+'実績様式３　組合実績'!D393+'実績様式３　組合実績'!D438+'実績様式３　組合実績'!D483+'実績様式３　組合実績'!D528+'実績様式３　組合実績'!D573+'実績様式３　組合実績'!D618+'実績様式３　組合実績'!K33+'実績様式３　組合実績'!K78+'実績様式３　組合実績'!K123+'実績様式３　組合実績'!K168+'実績様式３　組合実績'!K213+'実績様式３　組合実績'!K258+'実績様式３　組合実績'!K303+'実績様式３　組合実績'!K348+'実績様式３　組合実績'!K393+'実績様式３　組合実績'!K438+'実績様式３　組合実績'!K483+'実績様式３　組合実績'!K528+'実績様式３　組合実績'!K573)</f>
        <v>0</v>
      </c>
      <c r="E34" s="70">
        <f>SUM('実績様式３　組合実績'!E33+'実績様式３　組合実績'!E78+'実績様式３　組合実績'!E123+'実績様式３　組合実績'!E168+'実績様式３　組合実績'!E213+'実績様式３　組合実績'!E258+'実績様式３　組合実績'!E303+'実績様式３　組合実績'!E348+'実績様式３　組合実績'!E393+'実績様式３　組合実績'!E438+'実績様式３　組合実績'!E483+'実績様式３　組合実績'!E528+'実績様式３　組合実績'!E573+'実績様式３　組合実績'!E618+'実績様式３　組合実績'!L33+'実績様式３　組合実績'!L78+'実績様式３　組合実績'!L123+'実績様式３　組合実績'!L168+'実績様式３　組合実績'!L213+'実績様式３　組合実績'!L258+'実績様式３　組合実績'!L303+'実績様式３　組合実績'!L348+'実績様式３　組合実績'!L393+'実績様式３　組合実績'!L438+'実績様式３　組合実績'!L483+'実績様式３　組合実績'!L528+'実績様式３　組合実績'!L573)</f>
        <v>0</v>
      </c>
      <c r="F34" s="70">
        <f>SUM('実績様式３　組合実績'!F33+'実績様式３　組合実績'!F78+'実績様式３　組合実績'!F123+'実績様式３　組合実績'!F168+'実績様式３　組合実績'!F213+'実績様式３　組合実績'!F258+'実績様式３　組合実績'!F303+'実績様式３　組合実績'!F348+'実績様式３　組合実績'!F393+'実績様式３　組合実績'!F438+'実績様式３　組合実績'!F483+'実績様式３　組合実績'!F528+'実績様式３　組合実績'!F573+'実績様式３　組合実績'!F618+'実績様式３　組合実績'!M33+'実績様式３　組合実績'!M78+'実績様式３　組合実績'!M123+'実績様式３　組合実績'!M168+'実績様式３　組合実績'!M213+'実績様式３　組合実績'!M258+'実績様式３　組合実績'!M303+'実績様式３　組合実績'!M348+'実績様式３　組合実績'!M393+'実績様式３　組合実績'!M438+'実績様式３　組合実績'!M483+'実績様式３　組合実績'!M528+'実績様式３　組合実績'!M573)</f>
        <v>0</v>
      </c>
      <c r="G34" s="70">
        <f>SUM('実績様式３　組合実績'!G33+'実績様式３　組合実績'!G78+'実績様式３　組合実績'!G123+'実績様式３　組合実績'!G168+'実績様式３　組合実績'!G213+'実績様式３　組合実績'!G258+'実績様式３　組合実績'!G303+'実績様式３　組合実績'!G348+'実績様式３　組合実績'!G393+'実績様式３　組合実績'!G438+'実績様式３　組合実績'!G483+'実績様式３　組合実績'!G528+'実績様式３　組合実績'!G573+'実績様式３　組合実績'!G618+'実績様式３　組合実績'!N33+'実績様式３　組合実績'!N78+'実績様式３　組合実績'!N123+'実績様式３　組合実績'!N168+'実績様式３　組合実績'!N213+'実績様式３　組合実績'!N258+'実績様式３　組合実績'!N303+'実績様式３　組合実績'!N348+'実績様式３　組合実績'!N393+'実績様式３　組合実績'!N438+'実績様式３　組合実績'!N483+'実績様式３　組合実績'!N528+'実績様式３　組合実績'!N573)</f>
        <v>0</v>
      </c>
      <c r="H34" s="19"/>
      <c r="I34" s="19"/>
    </row>
    <row r="35" spans="2:9" ht="21.75" customHeight="1" x14ac:dyDescent="0.15">
      <c r="B35" s="12" t="s">
        <v>30</v>
      </c>
      <c r="C35" s="12"/>
      <c r="D35" s="70">
        <f>SUM('実績様式３　組合実績'!D34+'実績様式３　組合実績'!D79+'実績様式３　組合実績'!D124+'実績様式３　組合実績'!D169+'実績様式３　組合実績'!D214+'実績様式３　組合実績'!D259+'実績様式３　組合実績'!D304+'実績様式３　組合実績'!D349+'実績様式３　組合実績'!D394+'実績様式３　組合実績'!D439+'実績様式３　組合実績'!D484+'実績様式３　組合実績'!D529+'実績様式３　組合実績'!D574+'実績様式３　組合実績'!D619+'実績様式３　組合実績'!K34+'実績様式３　組合実績'!K79+'実績様式３　組合実績'!K124+'実績様式３　組合実績'!K169+'実績様式３　組合実績'!K214+'実績様式３　組合実績'!K259+'実績様式３　組合実績'!K304+'実績様式３　組合実績'!K349+'実績様式３　組合実績'!K394+'実績様式３　組合実績'!K439+'実績様式３　組合実績'!K484+'実績様式３　組合実績'!K529+'実績様式３　組合実績'!K574)</f>
        <v>0</v>
      </c>
      <c r="E35" s="70">
        <f>SUM('実績様式３　組合実績'!E34+'実績様式３　組合実績'!E79+'実績様式３　組合実績'!E124+'実績様式３　組合実績'!E169+'実績様式３　組合実績'!E214+'実績様式３　組合実績'!E259+'実績様式３　組合実績'!E304+'実績様式３　組合実績'!E349+'実績様式３　組合実績'!E394+'実績様式３　組合実績'!E439+'実績様式３　組合実績'!E484+'実績様式３　組合実績'!E529+'実績様式３　組合実績'!E574+'実績様式３　組合実績'!E619+'実績様式３　組合実績'!L34+'実績様式３　組合実績'!L79+'実績様式３　組合実績'!L124+'実績様式３　組合実績'!L169+'実績様式３　組合実績'!L214+'実績様式３　組合実績'!L259+'実績様式３　組合実績'!L304+'実績様式３　組合実績'!L349+'実績様式３　組合実績'!L394+'実績様式３　組合実績'!L439+'実績様式３　組合実績'!L484+'実績様式３　組合実績'!L529+'実績様式３　組合実績'!L574)</f>
        <v>0</v>
      </c>
      <c r="F35" s="70">
        <f>SUM('実績様式３　組合実績'!F34+'実績様式３　組合実績'!F79+'実績様式３　組合実績'!F124+'実績様式３　組合実績'!F169+'実績様式３　組合実績'!F214+'実績様式３　組合実績'!F259+'実績様式３　組合実績'!F304+'実績様式３　組合実績'!F349+'実績様式３　組合実績'!F394+'実績様式３　組合実績'!F439+'実績様式３　組合実績'!F484+'実績様式３　組合実績'!F529+'実績様式３　組合実績'!F574+'実績様式３　組合実績'!F619+'実績様式３　組合実績'!M34+'実績様式３　組合実績'!M79+'実績様式３　組合実績'!M124+'実績様式３　組合実績'!M169+'実績様式３　組合実績'!M214+'実績様式３　組合実績'!M259+'実績様式３　組合実績'!M304+'実績様式３　組合実績'!M349+'実績様式３　組合実績'!M394+'実績様式３　組合実績'!M439+'実績様式３　組合実績'!M484+'実績様式３　組合実績'!M529+'実績様式３　組合実績'!M574)</f>
        <v>0</v>
      </c>
      <c r="G35" s="70">
        <f>SUM('実績様式３　組合実績'!G34+'実績様式３　組合実績'!G79+'実績様式３　組合実績'!G124+'実績様式３　組合実績'!G169+'実績様式３　組合実績'!G214+'実績様式３　組合実績'!G259+'実績様式３　組合実績'!G304+'実績様式３　組合実績'!G349+'実績様式３　組合実績'!G394+'実績様式３　組合実績'!G439+'実績様式３　組合実績'!G484+'実績様式３　組合実績'!G529+'実績様式３　組合実績'!G574+'実績様式３　組合実績'!G619+'実績様式３　組合実績'!N34+'実績様式３　組合実績'!N79+'実績様式３　組合実績'!N124+'実績様式３　組合実績'!N169+'実績様式３　組合実績'!N214+'実績様式３　組合実績'!N259+'実績様式３　組合実績'!N304+'実績様式３　組合実績'!N349+'実績様式３　組合実績'!N394+'実績様式３　組合実績'!N439+'実績様式３　組合実績'!N484+'実績様式３　組合実績'!N529+'実績様式３　組合実績'!N574)</f>
        <v>0</v>
      </c>
      <c r="H35" s="19">
        <f>SUM(H19:H34)</f>
        <v>27</v>
      </c>
      <c r="I35" s="19">
        <f>SUM(I19:I34)</f>
        <v>26</v>
      </c>
    </row>
    <row r="36" spans="2:9" ht="8.25" customHeight="1" x14ac:dyDescent="0.15">
      <c r="B36" s="10"/>
      <c r="C36" s="10"/>
      <c r="D36" s="1"/>
      <c r="E36" s="1"/>
      <c r="F36" s="1"/>
      <c r="G36" s="1"/>
      <c r="H36" s="1"/>
      <c r="I36" s="1"/>
    </row>
    <row r="37" spans="2:9" ht="22.5" customHeight="1" x14ac:dyDescent="0.15">
      <c r="B37" s="10"/>
      <c r="C37" s="10" t="s">
        <v>29</v>
      </c>
      <c r="D37" s="1"/>
      <c r="E37" s="1"/>
      <c r="F37" s="1"/>
      <c r="G37" s="1"/>
      <c r="H37" s="1"/>
      <c r="I37" s="1"/>
    </row>
    <row r="38" spans="2:9" ht="22.5" customHeight="1" x14ac:dyDescent="0.15">
      <c r="B38" s="22"/>
      <c r="C38" s="26" t="s">
        <v>28</v>
      </c>
      <c r="D38" s="19">
        <v>23</v>
      </c>
      <c r="E38" s="111" t="s">
        <v>27</v>
      </c>
      <c r="F38" s="112"/>
      <c r="G38" s="19">
        <v>23</v>
      </c>
      <c r="H38" s="1"/>
      <c r="I38" s="1"/>
    </row>
    <row r="39" spans="2:9" ht="22.5" customHeight="1" x14ac:dyDescent="0.15">
      <c r="B39" s="22"/>
      <c r="C39" s="26" t="s">
        <v>26</v>
      </c>
      <c r="D39" s="25">
        <v>27</v>
      </c>
      <c r="E39" s="24" t="s">
        <v>25</v>
      </c>
      <c r="F39" s="23"/>
      <c r="G39" s="23">
        <v>4</v>
      </c>
      <c r="H39" s="1"/>
      <c r="I39" s="1"/>
    </row>
    <row r="40" spans="2:9" ht="20.25" customHeight="1" x14ac:dyDescent="0.15">
      <c r="B40" s="10"/>
      <c r="C40" s="10"/>
      <c r="D40" s="1"/>
      <c r="E40" s="1"/>
      <c r="F40" s="1"/>
      <c r="G40" s="1"/>
      <c r="H40" s="1"/>
      <c r="I40" s="1"/>
    </row>
    <row r="41" spans="2:9" ht="22.5" customHeight="1" x14ac:dyDescent="0.15">
      <c r="B41" s="44" t="s">
        <v>59</v>
      </c>
      <c r="C41" s="40"/>
      <c r="D41" s="40"/>
      <c r="E41" s="39"/>
      <c r="F41" s="32"/>
      <c r="G41" s="31" t="s">
        <v>53</v>
      </c>
      <c r="H41" s="92"/>
      <c r="I41" s="93"/>
    </row>
    <row r="42" spans="2:9" ht="21.75" customHeight="1" x14ac:dyDescent="0.15">
      <c r="B42" s="43"/>
      <c r="C42" s="92" t="s">
        <v>21</v>
      </c>
      <c r="D42" s="93"/>
      <c r="E42" s="11" t="s">
        <v>21</v>
      </c>
      <c r="F42" s="11"/>
      <c r="G42" s="11" t="s">
        <v>22</v>
      </c>
      <c r="H42" s="92"/>
      <c r="I42" s="93"/>
    </row>
    <row r="43" spans="2:9" ht="18" customHeight="1" x14ac:dyDescent="0.15">
      <c r="B43" s="10"/>
      <c r="C43" s="10"/>
      <c r="D43" s="1"/>
      <c r="E43" s="1"/>
      <c r="F43" s="36"/>
      <c r="G43" s="33"/>
      <c r="H43" s="1"/>
      <c r="I43" s="1"/>
    </row>
    <row r="44" spans="2:9" ht="22.5" customHeight="1" x14ac:dyDescent="0.15">
      <c r="B44" s="113" t="s">
        <v>58</v>
      </c>
      <c r="C44" s="113"/>
      <c r="D44" s="113"/>
      <c r="E44" s="113"/>
      <c r="F44" s="114"/>
      <c r="G44" s="38" t="s">
        <v>54</v>
      </c>
      <c r="H44" s="92"/>
      <c r="I44" s="93"/>
    </row>
    <row r="45" spans="2:9" ht="21.75" customHeight="1" x14ac:dyDescent="0.15">
      <c r="B45" s="41"/>
      <c r="C45" s="92" t="s">
        <v>55</v>
      </c>
      <c r="D45" s="93"/>
      <c r="E45" s="12" t="s">
        <v>21</v>
      </c>
      <c r="F45" s="12"/>
      <c r="G45" s="12" t="s">
        <v>22</v>
      </c>
      <c r="H45" s="92"/>
      <c r="I45" s="93"/>
    </row>
    <row r="46" spans="2:9" ht="21.75" customHeight="1" x14ac:dyDescent="0.15">
      <c r="B46" s="42"/>
      <c r="C46" s="92" t="s">
        <v>56</v>
      </c>
      <c r="D46" s="93"/>
      <c r="E46" s="12" t="s">
        <v>21</v>
      </c>
      <c r="F46" s="12"/>
      <c r="G46" s="12" t="s">
        <v>22</v>
      </c>
      <c r="H46" s="92"/>
      <c r="I46" s="93"/>
    </row>
    <row r="47" spans="2:9" ht="12.75" customHeight="1" x14ac:dyDescent="0.15">
      <c r="B47" s="10"/>
      <c r="C47" s="10"/>
      <c r="D47" s="1"/>
      <c r="E47" s="1"/>
      <c r="F47" s="1"/>
      <c r="G47" s="1"/>
      <c r="H47" s="1"/>
      <c r="I47" s="1"/>
    </row>
    <row r="48" spans="2:9" ht="12.75" customHeight="1" x14ac:dyDescent="0.15">
      <c r="B48" s="10"/>
      <c r="C48" s="10"/>
      <c r="D48" s="1"/>
      <c r="E48" s="1"/>
      <c r="F48" s="1"/>
      <c r="G48" s="1"/>
      <c r="H48" s="1"/>
      <c r="I48" s="1"/>
    </row>
    <row r="49" spans="2:8" ht="13.5" customHeight="1" x14ac:dyDescent="0.15">
      <c r="B49" t="s">
        <v>23</v>
      </c>
      <c r="F49" s="7"/>
      <c r="G49" s="7"/>
      <c r="H49" s="7"/>
    </row>
    <row r="51" spans="2:8" x14ac:dyDescent="0.15">
      <c r="F51" s="107"/>
      <c r="G51" s="107"/>
      <c r="H51" s="107"/>
    </row>
    <row r="54" spans="2:8" ht="21.75" customHeight="1" x14ac:dyDescent="0.15"/>
    <row r="55" spans="2:8" ht="22.5" customHeight="1" x14ac:dyDescent="0.15"/>
    <row r="57" spans="2:8" ht="8.25" customHeight="1" x14ac:dyDescent="0.15"/>
    <row r="58" spans="2:8" ht="14.25" customHeight="1" x14ac:dyDescent="0.15"/>
    <row r="59" spans="2:8" ht="14.25" customHeight="1" x14ac:dyDescent="0.15"/>
    <row r="60" spans="2:8" ht="14.25" customHeight="1" x14ac:dyDescent="0.15"/>
    <row r="61" spans="2:8" ht="14.25" customHeight="1" x14ac:dyDescent="0.15"/>
    <row r="62" spans="2:8" ht="14.25" customHeight="1" x14ac:dyDescent="0.15"/>
    <row r="63" spans="2:8" ht="14.25" customHeight="1" x14ac:dyDescent="0.15"/>
    <row r="64" spans="2:8" ht="8.25" customHeight="1" x14ac:dyDescent="0.15"/>
    <row r="65" ht="20.25" customHeight="1" x14ac:dyDescent="0.15"/>
    <row r="67" ht="8.25" customHeight="1" x14ac:dyDescent="0.15"/>
    <row r="68" ht="30.75" customHeight="1" x14ac:dyDescent="0.15"/>
    <row r="69" ht="12" customHeight="1" x14ac:dyDescent="0.15"/>
    <row r="70" ht="6" customHeight="1" x14ac:dyDescent="0.15"/>
    <row r="71" ht="19.5" customHeight="1" x14ac:dyDescent="0.15"/>
    <row r="72" ht="21.75" customHeight="1" x14ac:dyDescent="0.15"/>
    <row r="73" ht="21.75" customHeight="1" x14ac:dyDescent="0.15"/>
    <row r="74" ht="21.75" customHeight="1" x14ac:dyDescent="0.15"/>
    <row r="75" ht="21.75" customHeight="1" x14ac:dyDescent="0.15"/>
    <row r="76" ht="21.75" customHeight="1" x14ac:dyDescent="0.15"/>
    <row r="77" ht="21.75" customHeight="1" x14ac:dyDescent="0.15"/>
    <row r="78" ht="21.75" customHeight="1" x14ac:dyDescent="0.15"/>
    <row r="79" ht="21.75" customHeight="1" x14ac:dyDescent="0.15"/>
    <row r="80" ht="21.75" customHeight="1" x14ac:dyDescent="0.15"/>
    <row r="81" ht="21.75" customHeight="1" x14ac:dyDescent="0.15"/>
    <row r="82" ht="21.75" customHeight="1" x14ac:dyDescent="0.15"/>
    <row r="83" ht="21.75" customHeight="1" x14ac:dyDescent="0.15"/>
    <row r="84" ht="21.75" customHeight="1" x14ac:dyDescent="0.15"/>
    <row r="85" ht="21.75" customHeight="1" x14ac:dyDescent="0.15"/>
    <row r="86" ht="21.75" customHeight="1" x14ac:dyDescent="0.15"/>
    <row r="87" ht="21.75" customHeight="1" x14ac:dyDescent="0.15"/>
    <row r="88" ht="21.75" customHeight="1" x14ac:dyDescent="0.15"/>
    <row r="89" ht="8.25" customHeight="1" x14ac:dyDescent="0.15"/>
    <row r="90" ht="22.5" customHeight="1" x14ac:dyDescent="0.15"/>
    <row r="91" ht="22.5" customHeight="1" x14ac:dyDescent="0.15"/>
    <row r="92" ht="22.5" customHeight="1" x14ac:dyDescent="0.15"/>
    <row r="93" ht="20.25" customHeight="1" x14ac:dyDescent="0.15"/>
    <row r="94" ht="22.5" customHeight="1" x14ac:dyDescent="0.15"/>
    <row r="95" ht="21.75" customHeight="1" x14ac:dyDescent="0.15"/>
    <row r="96" ht="18" customHeight="1" x14ac:dyDescent="0.15"/>
    <row r="97" ht="22.5" customHeight="1" x14ac:dyDescent="0.15"/>
    <row r="98" ht="21.75" customHeight="1" x14ac:dyDescent="0.15"/>
    <row r="99" ht="21.75" customHeight="1" x14ac:dyDescent="0.15"/>
    <row r="100" ht="12.75" customHeight="1" x14ac:dyDescent="0.15"/>
    <row r="101" ht="12.75" customHeight="1" x14ac:dyDescent="0.15"/>
    <row r="102" ht="13.5" customHeight="1" x14ac:dyDescent="0.15"/>
  </sheetData>
  <mergeCells count="26">
    <mergeCell ref="F5:I6"/>
    <mergeCell ref="F7:I8"/>
    <mergeCell ref="B12:I12"/>
    <mergeCell ref="E16:E18"/>
    <mergeCell ref="F16:F18"/>
    <mergeCell ref="G16:G18"/>
    <mergeCell ref="D15:E15"/>
    <mergeCell ref="F15:G15"/>
    <mergeCell ref="H15:I17"/>
    <mergeCell ref="D16:D18"/>
    <mergeCell ref="F9:I10"/>
    <mergeCell ref="H41:I41"/>
    <mergeCell ref="B13:I13"/>
    <mergeCell ref="F51:H51"/>
    <mergeCell ref="B15:C18"/>
    <mergeCell ref="E38:F38"/>
    <mergeCell ref="B19:C19"/>
    <mergeCell ref="B20:C20"/>
    <mergeCell ref="H44:I44"/>
    <mergeCell ref="H45:I45"/>
    <mergeCell ref="H46:I46"/>
    <mergeCell ref="C42:D42"/>
    <mergeCell ref="C45:D45"/>
    <mergeCell ref="C46:D46"/>
    <mergeCell ref="B44:F44"/>
    <mergeCell ref="H42:I42"/>
  </mergeCells>
  <phoneticPr fontId="2"/>
  <pageMargins left="0.78740157480314965" right="0.39370078740157483" top="0.78740157480314965" bottom="0.78740157480314965" header="0.51181102362204722" footer="0.51181102362204722"/>
  <pageSetup paperSize="9" scale="83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75"/>
  <sheetViews>
    <sheetView view="pageBreakPreview" topLeftCell="A470" zoomScale="70" zoomScaleNormal="100" zoomScaleSheetLayoutView="70" workbookViewId="0">
      <selection activeCell="F18" sqref="F18:G18"/>
    </sheetView>
  </sheetViews>
  <sheetFormatPr defaultRowHeight="13.5" x14ac:dyDescent="0.15"/>
  <cols>
    <col min="1" max="1" width="2.625" customWidth="1"/>
    <col min="2" max="2" width="10.5" style="51" customWidth="1"/>
    <col min="3" max="3" width="12.625" style="51" customWidth="1"/>
    <col min="4" max="6" width="14.625" style="51" customWidth="1"/>
    <col min="7" max="7" width="14.5" style="51" customWidth="1"/>
    <col min="8" max="8" width="2.625" style="51" customWidth="1"/>
    <col min="9" max="9" width="10.5" style="51" customWidth="1"/>
    <col min="10" max="10" width="12.625" style="51" customWidth="1"/>
    <col min="11" max="13" width="14.625" style="51" customWidth="1"/>
    <col min="14" max="14" width="14.5" style="51" customWidth="1"/>
  </cols>
  <sheetData>
    <row r="1" spans="2:14" ht="21.75" customHeight="1" x14ac:dyDescent="0.15">
      <c r="B1" s="50" t="s">
        <v>43</v>
      </c>
      <c r="C1" s="50"/>
      <c r="D1" s="50"/>
      <c r="E1" s="50"/>
      <c r="I1" s="50" t="s">
        <v>43</v>
      </c>
      <c r="J1" s="50"/>
      <c r="K1" s="50"/>
      <c r="L1" s="50"/>
    </row>
    <row r="2" spans="2:14" ht="8.25" customHeight="1" x14ac:dyDescent="0.15">
      <c r="B2" s="52"/>
      <c r="C2" s="52"/>
      <c r="D2" s="52"/>
      <c r="E2" s="53"/>
      <c r="I2" s="52"/>
      <c r="J2" s="52"/>
      <c r="K2" s="52"/>
      <c r="L2" s="53"/>
    </row>
    <row r="3" spans="2:14" ht="19.5" customHeight="1" x14ac:dyDescent="0.15">
      <c r="B3" s="145"/>
      <c r="C3" s="145"/>
      <c r="D3" s="53"/>
      <c r="F3" s="51" t="s">
        <v>146</v>
      </c>
      <c r="I3" s="145"/>
      <c r="J3" s="145"/>
      <c r="K3" s="53"/>
      <c r="M3" s="51" t="s">
        <v>146</v>
      </c>
    </row>
    <row r="4" spans="2:14" ht="19.5" customHeight="1" x14ac:dyDescent="0.15">
      <c r="B4" s="146" t="s">
        <v>185</v>
      </c>
      <c r="C4" s="146"/>
      <c r="D4" s="146"/>
      <c r="I4" s="146" t="s">
        <v>185</v>
      </c>
      <c r="J4" s="146"/>
      <c r="K4" s="146"/>
    </row>
    <row r="5" spans="2:14" ht="8.25" customHeight="1" x14ac:dyDescent="0.15"/>
    <row r="6" spans="2:14" ht="19.5" customHeight="1" x14ac:dyDescent="0.15">
      <c r="C6" s="53"/>
      <c r="E6" s="55" t="s">
        <v>1</v>
      </c>
      <c r="F6" s="55" t="s">
        <v>64</v>
      </c>
      <c r="G6" s="55"/>
      <c r="J6" s="53"/>
      <c r="L6" s="55" t="s">
        <v>1</v>
      </c>
      <c r="M6" s="55" t="s">
        <v>61</v>
      </c>
      <c r="N6" s="55"/>
    </row>
    <row r="7" spans="2:14" ht="19.5" customHeight="1" x14ac:dyDescent="0.15">
      <c r="E7" s="56" t="s">
        <v>2</v>
      </c>
      <c r="F7" s="57" t="s">
        <v>65</v>
      </c>
      <c r="G7" s="56"/>
      <c r="L7" s="56" t="s">
        <v>2</v>
      </c>
      <c r="M7" s="57" t="s">
        <v>62</v>
      </c>
      <c r="N7" s="56"/>
    </row>
    <row r="8" spans="2:14" ht="19.5" customHeight="1" x14ac:dyDescent="0.15">
      <c r="E8" s="56" t="s">
        <v>3</v>
      </c>
      <c r="F8" s="56" t="s">
        <v>157</v>
      </c>
      <c r="G8" s="56"/>
      <c r="L8" s="56" t="s">
        <v>3</v>
      </c>
      <c r="M8" s="56" t="s">
        <v>170</v>
      </c>
      <c r="N8" s="56"/>
    </row>
    <row r="9" spans="2:14" ht="19.5" customHeight="1" x14ac:dyDescent="0.15">
      <c r="C9" s="53"/>
      <c r="E9" s="55" t="s">
        <v>4</v>
      </c>
      <c r="F9" s="148" t="s">
        <v>66</v>
      </c>
      <c r="G9" s="148"/>
      <c r="J9" s="53"/>
      <c r="L9" s="55" t="s">
        <v>4</v>
      </c>
      <c r="M9" s="121" t="s">
        <v>63</v>
      </c>
      <c r="N9" s="121"/>
    </row>
    <row r="10" spans="2:14" ht="8.25" customHeight="1" x14ac:dyDescent="0.15"/>
    <row r="11" spans="2:14" ht="20.25" customHeight="1" x14ac:dyDescent="0.15">
      <c r="B11" s="122" t="s">
        <v>46</v>
      </c>
      <c r="C11" s="122"/>
      <c r="D11" s="122"/>
      <c r="E11" s="122"/>
      <c r="F11" s="122"/>
      <c r="G11" s="122"/>
      <c r="I11" s="122" t="s">
        <v>46</v>
      </c>
      <c r="J11" s="122"/>
      <c r="K11" s="122"/>
      <c r="L11" s="122"/>
      <c r="M11" s="122"/>
      <c r="N11" s="122"/>
    </row>
    <row r="12" spans="2:14" ht="18" customHeight="1" x14ac:dyDescent="0.15">
      <c r="B12" s="122" t="s">
        <v>49</v>
      </c>
      <c r="C12" s="122"/>
      <c r="D12" s="122"/>
      <c r="E12" s="122"/>
      <c r="F12" s="122"/>
      <c r="G12" s="122"/>
      <c r="I12" s="122" t="s">
        <v>49</v>
      </c>
      <c r="J12" s="122"/>
      <c r="K12" s="122"/>
      <c r="L12" s="122"/>
      <c r="M12" s="122"/>
      <c r="N12" s="122"/>
    </row>
    <row r="13" spans="2:14" ht="8.25" customHeight="1" x14ac:dyDescent="0.15"/>
    <row r="14" spans="2:14" ht="30.75" customHeight="1" x14ac:dyDescent="0.15">
      <c r="B14" s="123"/>
      <c r="C14" s="124"/>
      <c r="D14" s="129" t="s">
        <v>5</v>
      </c>
      <c r="E14" s="130"/>
      <c r="F14" s="129" t="s">
        <v>6</v>
      </c>
      <c r="G14" s="130"/>
      <c r="I14" s="123"/>
      <c r="J14" s="124"/>
      <c r="K14" s="129" t="s">
        <v>5</v>
      </c>
      <c r="L14" s="130"/>
      <c r="M14" s="129" t="s">
        <v>6</v>
      </c>
      <c r="N14" s="130"/>
    </row>
    <row r="15" spans="2:14" ht="10.5" customHeight="1" x14ac:dyDescent="0.15">
      <c r="B15" s="125"/>
      <c r="C15" s="126"/>
      <c r="D15" s="131" t="s">
        <v>7</v>
      </c>
      <c r="E15" s="131" t="s">
        <v>8</v>
      </c>
      <c r="F15" s="131" t="s">
        <v>7</v>
      </c>
      <c r="G15" s="131" t="s">
        <v>8</v>
      </c>
      <c r="I15" s="125"/>
      <c r="J15" s="126"/>
      <c r="K15" s="131" t="s">
        <v>7</v>
      </c>
      <c r="L15" s="131" t="s">
        <v>8</v>
      </c>
      <c r="M15" s="131" t="s">
        <v>7</v>
      </c>
      <c r="N15" s="131" t="s">
        <v>8</v>
      </c>
    </row>
    <row r="16" spans="2:14" ht="10.5" customHeight="1" x14ac:dyDescent="0.15">
      <c r="B16" s="125"/>
      <c r="C16" s="126"/>
      <c r="D16" s="147"/>
      <c r="E16" s="147"/>
      <c r="F16" s="147"/>
      <c r="G16" s="147"/>
      <c r="I16" s="125"/>
      <c r="J16" s="126"/>
      <c r="K16" s="132"/>
      <c r="L16" s="132"/>
      <c r="M16" s="132"/>
      <c r="N16" s="132"/>
    </row>
    <row r="17" spans="2:14" ht="10.5" customHeight="1" x14ac:dyDescent="0.15">
      <c r="B17" s="127"/>
      <c r="C17" s="128"/>
      <c r="D17" s="135"/>
      <c r="E17" s="135"/>
      <c r="F17" s="135"/>
      <c r="G17" s="135"/>
      <c r="I17" s="127"/>
      <c r="J17" s="128"/>
      <c r="K17" s="133"/>
      <c r="L17" s="133"/>
      <c r="M17" s="133"/>
      <c r="N17" s="133"/>
    </row>
    <row r="18" spans="2:14" ht="20.25" customHeight="1" x14ac:dyDescent="0.15">
      <c r="B18" s="137" t="s">
        <v>9</v>
      </c>
      <c r="C18" s="138"/>
      <c r="D18" s="45">
        <f>SUM(E18*1.25)</f>
        <v>5322.5</v>
      </c>
      <c r="E18" s="45">
        <v>4258</v>
      </c>
      <c r="F18" s="45">
        <f>SUM(D18)</f>
        <v>5322.5</v>
      </c>
      <c r="G18" s="45">
        <f>SUM(E18)</f>
        <v>4258</v>
      </c>
      <c r="I18" s="137" t="s">
        <v>9</v>
      </c>
      <c r="J18" s="138"/>
      <c r="K18" s="45">
        <f>SUM(L18*1.25)</f>
        <v>5041.25</v>
      </c>
      <c r="L18" s="45">
        <v>4033</v>
      </c>
      <c r="M18" s="45">
        <f>SUM(K18)</f>
        <v>5041.25</v>
      </c>
      <c r="N18" s="45">
        <f>SUM(L18)</f>
        <v>4033</v>
      </c>
    </row>
    <row r="19" spans="2:14" ht="20.25" customHeight="1" x14ac:dyDescent="0.15">
      <c r="B19" s="137" t="s">
        <v>10</v>
      </c>
      <c r="C19" s="138"/>
      <c r="D19" s="45"/>
      <c r="E19" s="46"/>
      <c r="F19" s="46"/>
      <c r="G19" s="46"/>
      <c r="I19" s="137" t="s">
        <v>10</v>
      </c>
      <c r="J19" s="138"/>
      <c r="K19" s="45">
        <v>14743</v>
      </c>
      <c r="L19" s="45">
        <v>14743</v>
      </c>
      <c r="M19" s="45">
        <f>SUM(K19)</f>
        <v>14743</v>
      </c>
      <c r="N19" s="45">
        <f>SUM(L19)</f>
        <v>14743</v>
      </c>
    </row>
    <row r="20" spans="2:14" ht="20.25" customHeight="1" x14ac:dyDescent="0.15">
      <c r="B20" s="59" t="s">
        <v>11</v>
      </c>
      <c r="C20" s="60" t="s">
        <v>12</v>
      </c>
      <c r="D20" s="46"/>
      <c r="E20" s="46"/>
      <c r="F20" s="46"/>
      <c r="G20" s="46"/>
      <c r="I20" s="59" t="s">
        <v>11</v>
      </c>
      <c r="J20" s="60" t="s">
        <v>12</v>
      </c>
      <c r="K20" s="134">
        <v>7808</v>
      </c>
      <c r="L20" s="46" t="s">
        <v>184</v>
      </c>
      <c r="M20" s="134">
        <v>7808</v>
      </c>
      <c r="N20" s="46" t="s">
        <v>184</v>
      </c>
    </row>
    <row r="21" spans="2:14" ht="20.25" customHeight="1" x14ac:dyDescent="0.15">
      <c r="B21" s="58"/>
      <c r="C21" s="60" t="s">
        <v>13</v>
      </c>
      <c r="D21" s="47"/>
      <c r="E21" s="46"/>
      <c r="F21" s="46"/>
      <c r="G21" s="46"/>
      <c r="I21" s="58"/>
      <c r="J21" s="60" t="s">
        <v>13</v>
      </c>
      <c r="K21" s="135"/>
      <c r="L21" s="46">
        <v>3191</v>
      </c>
      <c r="M21" s="135"/>
      <c r="N21" s="46">
        <v>3191</v>
      </c>
    </row>
    <row r="22" spans="2:14" ht="20.25" customHeight="1" x14ac:dyDescent="0.15">
      <c r="B22" s="58"/>
      <c r="C22" s="60" t="s">
        <v>14</v>
      </c>
      <c r="D22" s="47"/>
      <c r="E22" s="46"/>
      <c r="F22" s="46"/>
      <c r="G22" s="46"/>
      <c r="I22" s="58"/>
      <c r="J22" s="60" t="s">
        <v>14</v>
      </c>
      <c r="K22" s="47"/>
      <c r="L22" s="46"/>
      <c r="M22" s="46"/>
      <c r="N22" s="46"/>
    </row>
    <row r="23" spans="2:14" ht="20.25" customHeight="1" x14ac:dyDescent="0.15">
      <c r="B23" s="58"/>
      <c r="C23" s="60" t="s">
        <v>15</v>
      </c>
      <c r="D23" s="47"/>
      <c r="E23" s="46"/>
      <c r="F23" s="46"/>
      <c r="G23" s="46"/>
      <c r="I23" s="58"/>
      <c r="J23" s="60" t="s">
        <v>15</v>
      </c>
      <c r="K23" s="47"/>
      <c r="L23" s="46"/>
      <c r="M23" s="46"/>
      <c r="N23" s="46"/>
    </row>
    <row r="24" spans="2:14" ht="20.25" customHeight="1" x14ac:dyDescent="0.15">
      <c r="B24" s="58"/>
      <c r="C24" s="60" t="s">
        <v>16</v>
      </c>
      <c r="D24" s="47"/>
      <c r="E24" s="46"/>
      <c r="F24" s="46"/>
      <c r="G24" s="46"/>
      <c r="I24" s="58"/>
      <c r="J24" s="60" t="s">
        <v>16</v>
      </c>
      <c r="K24" s="47"/>
      <c r="L24" s="46"/>
      <c r="M24" s="46"/>
      <c r="N24" s="46"/>
    </row>
    <row r="25" spans="2:14" ht="20.25" customHeight="1" x14ac:dyDescent="0.15">
      <c r="B25" s="58"/>
      <c r="C25" s="60" t="s">
        <v>40</v>
      </c>
      <c r="D25" s="47"/>
      <c r="E25" s="46"/>
      <c r="F25" s="46"/>
      <c r="G25" s="46"/>
      <c r="I25" s="58"/>
      <c r="J25" s="60" t="s">
        <v>40</v>
      </c>
      <c r="K25" s="47"/>
      <c r="L25" s="46"/>
      <c r="M25" s="46"/>
      <c r="N25" s="46"/>
    </row>
    <row r="26" spans="2:14" ht="20.25" customHeight="1" x14ac:dyDescent="0.15">
      <c r="B26" s="58"/>
      <c r="C26" s="60" t="s">
        <v>40</v>
      </c>
      <c r="D26" s="47"/>
      <c r="E26" s="46"/>
      <c r="F26" s="46"/>
      <c r="G26" s="46"/>
      <c r="I26" s="58"/>
      <c r="J26" s="60" t="s">
        <v>40</v>
      </c>
      <c r="K26" s="47"/>
      <c r="L26" s="46"/>
      <c r="M26" s="46"/>
      <c r="N26" s="46"/>
    </row>
    <row r="27" spans="2:14" ht="20.25" customHeight="1" x14ac:dyDescent="0.15">
      <c r="B27" s="59" t="s">
        <v>18</v>
      </c>
      <c r="C27" s="60" t="s">
        <v>13</v>
      </c>
      <c r="D27" s="47"/>
      <c r="E27" s="46"/>
      <c r="F27" s="46"/>
      <c r="G27" s="46"/>
      <c r="I27" s="59" t="s">
        <v>18</v>
      </c>
      <c r="J27" s="60" t="s">
        <v>13</v>
      </c>
      <c r="K27" s="47"/>
      <c r="L27" s="46"/>
      <c r="M27" s="46"/>
      <c r="N27" s="46"/>
    </row>
    <row r="28" spans="2:14" ht="20.25" customHeight="1" x14ac:dyDescent="0.15">
      <c r="B28" s="58"/>
      <c r="C28" s="60" t="s">
        <v>19</v>
      </c>
      <c r="D28" s="47"/>
      <c r="E28" s="46"/>
      <c r="F28" s="46"/>
      <c r="G28" s="46"/>
      <c r="I28" s="58"/>
      <c r="J28" s="60" t="s">
        <v>19</v>
      </c>
      <c r="K28" s="47"/>
      <c r="L28" s="46"/>
      <c r="M28" s="46"/>
      <c r="N28" s="46"/>
    </row>
    <row r="29" spans="2:14" ht="20.25" customHeight="1" x14ac:dyDescent="0.15">
      <c r="B29" s="58"/>
      <c r="C29" s="60" t="s">
        <v>15</v>
      </c>
      <c r="D29" s="47"/>
      <c r="E29" s="46"/>
      <c r="F29" s="46"/>
      <c r="G29" s="46"/>
      <c r="I29" s="58"/>
      <c r="J29" s="60" t="s">
        <v>15</v>
      </c>
      <c r="K29" s="47"/>
      <c r="L29" s="46"/>
      <c r="M29" s="46"/>
      <c r="N29" s="46"/>
    </row>
    <row r="30" spans="2:14" ht="20.25" customHeight="1" x14ac:dyDescent="0.15">
      <c r="B30" s="58"/>
      <c r="C30" s="60" t="s">
        <v>37</v>
      </c>
      <c r="D30" s="46"/>
      <c r="E30" s="46"/>
      <c r="F30" s="48"/>
      <c r="G30" s="46"/>
      <c r="I30" s="58"/>
      <c r="J30" s="60" t="s">
        <v>37</v>
      </c>
      <c r="K30" s="46"/>
      <c r="L30" s="46"/>
      <c r="M30" s="48"/>
      <c r="N30" s="46"/>
    </row>
    <row r="31" spans="2:14" ht="20.25" customHeight="1" x14ac:dyDescent="0.15">
      <c r="B31" s="45"/>
      <c r="C31" s="60" t="s">
        <v>40</v>
      </c>
      <c r="D31" s="46"/>
      <c r="E31" s="46"/>
      <c r="F31" s="48"/>
      <c r="G31" s="46"/>
      <c r="I31" s="45"/>
      <c r="J31" s="60" t="s">
        <v>40</v>
      </c>
      <c r="K31" s="46"/>
      <c r="L31" s="46"/>
      <c r="M31" s="48"/>
      <c r="N31" s="46"/>
    </row>
    <row r="32" spans="2:14" ht="20.25" customHeight="1" x14ac:dyDescent="0.15">
      <c r="B32" s="46" t="s">
        <v>17</v>
      </c>
      <c r="C32" s="61" t="s">
        <v>20</v>
      </c>
      <c r="D32" s="46"/>
      <c r="E32" s="46"/>
      <c r="F32" s="48"/>
      <c r="G32" s="46"/>
      <c r="I32" s="46" t="s">
        <v>17</v>
      </c>
      <c r="J32" s="61" t="s">
        <v>20</v>
      </c>
      <c r="K32" s="46"/>
      <c r="L32" s="46"/>
      <c r="M32" s="48"/>
      <c r="N32" s="46"/>
    </row>
    <row r="33" spans="1:14" ht="10.5" customHeight="1" x14ac:dyDescent="0.15">
      <c r="A33" s="1"/>
      <c r="B33" s="62"/>
      <c r="C33" s="63"/>
      <c r="D33" s="62"/>
      <c r="E33" s="62"/>
      <c r="F33" s="62"/>
      <c r="G33" s="62"/>
      <c r="H33" s="53"/>
      <c r="I33" s="62"/>
      <c r="J33" s="63"/>
      <c r="K33" s="62"/>
      <c r="L33" s="62"/>
      <c r="M33" s="62"/>
      <c r="N33" s="62"/>
    </row>
    <row r="34" spans="1:14" ht="20.25" customHeight="1" x14ac:dyDescent="0.15">
      <c r="A34" s="1"/>
      <c r="B34" s="64" t="s">
        <v>60</v>
      </c>
      <c r="C34" s="64"/>
      <c r="D34" s="64"/>
      <c r="E34" s="65"/>
      <c r="F34" s="65"/>
      <c r="G34" s="65"/>
      <c r="H34" s="53"/>
      <c r="I34" s="64" t="s">
        <v>60</v>
      </c>
      <c r="J34" s="64"/>
      <c r="K34" s="64"/>
      <c r="L34" s="65"/>
      <c r="M34" s="65"/>
      <c r="N34" s="65"/>
    </row>
    <row r="35" spans="1:14" ht="20.25" customHeight="1" x14ac:dyDescent="0.15">
      <c r="A35" s="1"/>
      <c r="B35" s="139" t="s">
        <v>38</v>
      </c>
      <c r="C35" s="140"/>
      <c r="D35" s="45" t="s">
        <v>21</v>
      </c>
      <c r="E35" s="66"/>
      <c r="F35" s="45" t="s">
        <v>22</v>
      </c>
      <c r="G35" s="66"/>
      <c r="H35" s="53"/>
      <c r="I35" s="143" t="s">
        <v>38</v>
      </c>
      <c r="J35" s="144"/>
      <c r="K35" s="45" t="s">
        <v>21</v>
      </c>
      <c r="L35" s="66"/>
      <c r="M35" s="45" t="s">
        <v>22</v>
      </c>
      <c r="N35" s="66"/>
    </row>
    <row r="36" spans="1:14" ht="8.25" customHeight="1" x14ac:dyDescent="0.15">
      <c r="A36" s="1"/>
      <c r="B36" s="67"/>
      <c r="C36" s="67"/>
      <c r="D36" s="62"/>
      <c r="E36" s="68"/>
      <c r="F36" s="62"/>
      <c r="G36" s="68"/>
      <c r="H36" s="53"/>
      <c r="I36" s="67"/>
      <c r="J36" s="67"/>
      <c r="K36" s="62"/>
      <c r="L36" s="68"/>
      <c r="M36" s="62"/>
      <c r="N36" s="68"/>
    </row>
    <row r="37" spans="1:14" ht="20.25" customHeight="1" x14ac:dyDescent="0.15">
      <c r="A37" s="1"/>
      <c r="B37" s="136" t="s">
        <v>57</v>
      </c>
      <c r="C37" s="136"/>
      <c r="D37" s="136"/>
      <c r="E37" s="136"/>
      <c r="F37" s="136"/>
      <c r="G37" s="136"/>
      <c r="H37" s="53"/>
      <c r="I37" s="136" t="s">
        <v>57</v>
      </c>
      <c r="J37" s="136"/>
      <c r="K37" s="136"/>
      <c r="L37" s="136"/>
      <c r="M37" s="136"/>
      <c r="N37" s="136"/>
    </row>
    <row r="38" spans="1:14" ht="20.25" customHeight="1" x14ac:dyDescent="0.15">
      <c r="A38" s="1"/>
      <c r="B38" s="141" t="s">
        <v>50</v>
      </c>
      <c r="C38" s="142"/>
      <c r="D38" s="46" t="s">
        <v>21</v>
      </c>
      <c r="E38" s="49"/>
      <c r="F38" s="46" t="s">
        <v>22</v>
      </c>
      <c r="G38" s="49"/>
      <c r="H38" s="53"/>
      <c r="I38" s="141" t="s">
        <v>50</v>
      </c>
      <c r="J38" s="142"/>
      <c r="K38" s="46" t="s">
        <v>21</v>
      </c>
      <c r="L38" s="49"/>
      <c r="M38" s="46" t="s">
        <v>22</v>
      </c>
      <c r="N38" s="49"/>
    </row>
    <row r="39" spans="1:14" ht="20.25" customHeight="1" x14ac:dyDescent="0.15">
      <c r="A39" s="1"/>
      <c r="B39" s="143" t="s">
        <v>51</v>
      </c>
      <c r="C39" s="144"/>
      <c r="D39" s="46" t="s">
        <v>21</v>
      </c>
      <c r="E39" s="49"/>
      <c r="F39" s="46" t="s">
        <v>22</v>
      </c>
      <c r="G39" s="49"/>
      <c r="H39" s="53"/>
      <c r="I39" s="143" t="s">
        <v>51</v>
      </c>
      <c r="J39" s="144"/>
      <c r="K39" s="46" t="s">
        <v>21</v>
      </c>
      <c r="L39" s="49"/>
      <c r="M39" s="46" t="s">
        <v>22</v>
      </c>
      <c r="N39" s="49"/>
    </row>
    <row r="40" spans="1:14" ht="10.5" customHeight="1" x14ac:dyDescent="0.15">
      <c r="A40" s="1"/>
      <c r="B40" s="54"/>
      <c r="C40" s="69"/>
      <c r="D40" s="54"/>
      <c r="E40" s="54"/>
      <c r="F40" s="54"/>
      <c r="G40" s="54"/>
      <c r="H40" s="53"/>
      <c r="I40" s="54"/>
      <c r="J40" s="69"/>
      <c r="K40" s="54"/>
      <c r="L40" s="54"/>
      <c r="M40" s="54"/>
      <c r="N40" s="54"/>
    </row>
    <row r="41" spans="1:14" ht="15" customHeight="1" x14ac:dyDescent="0.15">
      <c r="B41" s="53" t="s">
        <v>23</v>
      </c>
      <c r="C41" s="53"/>
      <c r="D41" s="53"/>
      <c r="E41" s="53"/>
      <c r="F41" s="53"/>
      <c r="G41" s="53"/>
      <c r="I41" s="53" t="s">
        <v>23</v>
      </c>
      <c r="J41" s="53"/>
      <c r="K41" s="53"/>
      <c r="L41" s="53"/>
      <c r="M41" s="53"/>
      <c r="N41" s="53"/>
    </row>
    <row r="42" spans="1:14" ht="17.25" customHeight="1" x14ac:dyDescent="0.15">
      <c r="B42" s="53" t="s">
        <v>24</v>
      </c>
      <c r="C42" s="53"/>
      <c r="D42" s="53"/>
      <c r="E42" s="53"/>
      <c r="F42" s="53"/>
      <c r="G42" s="53"/>
      <c r="I42" s="53" t="s">
        <v>24</v>
      </c>
      <c r="J42" s="53"/>
      <c r="K42" s="53"/>
      <c r="L42" s="53"/>
      <c r="M42" s="53"/>
      <c r="N42" s="53"/>
    </row>
    <row r="43" spans="1:14" ht="17.25" customHeight="1" x14ac:dyDescent="0.15">
      <c r="B43" s="53"/>
      <c r="C43" s="53"/>
      <c r="D43" s="53"/>
      <c r="E43" s="53"/>
      <c r="F43" s="53"/>
      <c r="G43" s="53"/>
      <c r="I43" s="53"/>
      <c r="J43" s="53"/>
      <c r="K43" s="53"/>
      <c r="L43" s="53"/>
      <c r="M43" s="53"/>
      <c r="N43" s="53"/>
    </row>
    <row r="44" spans="1:14" ht="17.25" customHeight="1" x14ac:dyDescent="0.15">
      <c r="B44" s="53"/>
      <c r="C44" s="53"/>
      <c r="D44" s="53"/>
      <c r="E44" s="53"/>
      <c r="F44" s="53"/>
      <c r="G44" s="53"/>
      <c r="I44" s="53"/>
      <c r="J44" s="53"/>
      <c r="K44" s="53"/>
      <c r="L44" s="53"/>
      <c r="M44" s="53"/>
      <c r="N44" s="53"/>
    </row>
    <row r="45" spans="1:14" ht="3.75" customHeight="1" x14ac:dyDescent="0.15">
      <c r="B45" s="53"/>
      <c r="C45" s="53"/>
      <c r="D45" s="53"/>
      <c r="E45" s="53"/>
      <c r="F45" s="53"/>
      <c r="G45" s="53"/>
      <c r="I45" s="53"/>
      <c r="J45" s="53"/>
      <c r="K45" s="53"/>
      <c r="L45" s="53"/>
      <c r="M45" s="53"/>
      <c r="N45" s="53"/>
    </row>
    <row r="46" spans="1:14" ht="21.75" customHeight="1" x14ac:dyDescent="0.15">
      <c r="B46" s="50" t="s">
        <v>43</v>
      </c>
      <c r="C46" s="50"/>
      <c r="D46" s="50"/>
      <c r="E46" s="50"/>
      <c r="I46" s="50" t="s">
        <v>43</v>
      </c>
      <c r="J46" s="50"/>
      <c r="K46" s="50"/>
      <c r="L46" s="50"/>
    </row>
    <row r="47" spans="1:14" ht="8.25" customHeight="1" x14ac:dyDescent="0.15">
      <c r="B47" s="52"/>
      <c r="C47" s="52"/>
      <c r="D47" s="52"/>
      <c r="E47" s="53"/>
      <c r="I47" s="52"/>
      <c r="J47" s="52"/>
      <c r="K47" s="52"/>
      <c r="L47" s="53"/>
    </row>
    <row r="48" spans="1:14" ht="19.5" customHeight="1" x14ac:dyDescent="0.15">
      <c r="B48" s="145"/>
      <c r="C48" s="145"/>
      <c r="D48" s="53"/>
      <c r="F48" s="51" t="s">
        <v>146</v>
      </c>
      <c r="I48" s="145"/>
      <c r="J48" s="145"/>
      <c r="K48" s="53"/>
      <c r="M48" s="51" t="s">
        <v>146</v>
      </c>
    </row>
    <row r="49" spans="2:14" ht="19.5" customHeight="1" x14ac:dyDescent="0.15">
      <c r="B49" s="146" t="s">
        <v>185</v>
      </c>
      <c r="C49" s="146"/>
      <c r="D49" s="146"/>
      <c r="I49" s="146" t="s">
        <v>185</v>
      </c>
      <c r="J49" s="146"/>
      <c r="K49" s="146"/>
    </row>
    <row r="50" spans="2:14" ht="8.25" customHeight="1" x14ac:dyDescent="0.15"/>
    <row r="51" spans="2:14" ht="19.5" customHeight="1" x14ac:dyDescent="0.15">
      <c r="C51" s="53"/>
      <c r="E51" s="55" t="s">
        <v>1</v>
      </c>
      <c r="F51" s="55" t="s">
        <v>68</v>
      </c>
      <c r="G51" s="55"/>
      <c r="J51" s="53"/>
      <c r="L51" s="55" t="s">
        <v>1</v>
      </c>
      <c r="M51" s="55" t="s">
        <v>183</v>
      </c>
      <c r="N51" s="55"/>
    </row>
    <row r="52" spans="2:14" ht="19.5" customHeight="1" x14ac:dyDescent="0.15">
      <c r="E52" s="56" t="s">
        <v>2</v>
      </c>
      <c r="F52" s="57" t="s">
        <v>69</v>
      </c>
      <c r="G52" s="56"/>
      <c r="L52" s="56" t="s">
        <v>2</v>
      </c>
      <c r="M52" s="51" t="s">
        <v>145</v>
      </c>
      <c r="N52" s="56"/>
    </row>
    <row r="53" spans="2:14" ht="19.5" customHeight="1" x14ac:dyDescent="0.15">
      <c r="E53" s="56" t="s">
        <v>3</v>
      </c>
      <c r="F53" s="56" t="s">
        <v>158</v>
      </c>
      <c r="G53" s="56"/>
      <c r="L53" s="56" t="s">
        <v>3</v>
      </c>
      <c r="M53" s="56" t="s">
        <v>171</v>
      </c>
      <c r="N53" s="56"/>
    </row>
    <row r="54" spans="2:14" ht="19.5" customHeight="1" x14ac:dyDescent="0.15">
      <c r="C54" s="53"/>
      <c r="E54" s="55" t="s">
        <v>4</v>
      </c>
      <c r="F54" s="148" t="s">
        <v>70</v>
      </c>
      <c r="G54" s="148"/>
      <c r="J54" s="53"/>
      <c r="L54" s="55" t="s">
        <v>4</v>
      </c>
      <c r="M54" s="148" t="s">
        <v>67</v>
      </c>
      <c r="N54" s="148"/>
    </row>
    <row r="55" spans="2:14" ht="8.25" customHeight="1" x14ac:dyDescent="0.15"/>
    <row r="56" spans="2:14" ht="20.25" customHeight="1" x14ac:dyDescent="0.15">
      <c r="B56" s="122" t="s">
        <v>46</v>
      </c>
      <c r="C56" s="122"/>
      <c r="D56" s="122"/>
      <c r="E56" s="122"/>
      <c r="F56" s="122"/>
      <c r="G56" s="122"/>
      <c r="I56" s="122" t="s">
        <v>46</v>
      </c>
      <c r="J56" s="122"/>
      <c r="K56" s="122"/>
      <c r="L56" s="122"/>
      <c r="M56" s="122"/>
      <c r="N56" s="122"/>
    </row>
    <row r="57" spans="2:14" ht="18" customHeight="1" x14ac:dyDescent="0.15">
      <c r="B57" s="122" t="s">
        <v>49</v>
      </c>
      <c r="C57" s="122"/>
      <c r="D57" s="122"/>
      <c r="E57" s="122"/>
      <c r="F57" s="122"/>
      <c r="G57" s="122"/>
      <c r="I57" s="122" t="s">
        <v>49</v>
      </c>
      <c r="J57" s="122"/>
      <c r="K57" s="122"/>
      <c r="L57" s="122"/>
      <c r="M57" s="122"/>
      <c r="N57" s="122"/>
    </row>
    <row r="58" spans="2:14" ht="8.25" customHeight="1" x14ac:dyDescent="0.15"/>
    <row r="59" spans="2:14" ht="30.75" customHeight="1" x14ac:dyDescent="0.15">
      <c r="B59" s="123"/>
      <c r="C59" s="124"/>
      <c r="D59" s="129" t="s">
        <v>5</v>
      </c>
      <c r="E59" s="130"/>
      <c r="F59" s="129" t="s">
        <v>6</v>
      </c>
      <c r="G59" s="130"/>
      <c r="I59" s="123"/>
      <c r="J59" s="124"/>
      <c r="K59" s="129" t="s">
        <v>5</v>
      </c>
      <c r="L59" s="130"/>
      <c r="M59" s="129" t="s">
        <v>6</v>
      </c>
      <c r="N59" s="130"/>
    </row>
    <row r="60" spans="2:14" ht="10.5" customHeight="1" x14ac:dyDescent="0.15">
      <c r="B60" s="125"/>
      <c r="C60" s="126"/>
      <c r="D60" s="131" t="s">
        <v>7</v>
      </c>
      <c r="E60" s="131" t="s">
        <v>8</v>
      </c>
      <c r="F60" s="131" t="s">
        <v>7</v>
      </c>
      <c r="G60" s="131" t="s">
        <v>8</v>
      </c>
      <c r="I60" s="125"/>
      <c r="J60" s="126"/>
      <c r="K60" s="131" t="s">
        <v>7</v>
      </c>
      <c r="L60" s="131" t="s">
        <v>8</v>
      </c>
      <c r="M60" s="131" t="s">
        <v>7</v>
      </c>
      <c r="N60" s="131" t="s">
        <v>8</v>
      </c>
    </row>
    <row r="61" spans="2:14" ht="10.5" customHeight="1" x14ac:dyDescent="0.15">
      <c r="B61" s="125"/>
      <c r="C61" s="126"/>
      <c r="D61" s="147"/>
      <c r="E61" s="147"/>
      <c r="F61" s="147"/>
      <c r="G61" s="147"/>
      <c r="I61" s="125"/>
      <c r="J61" s="126"/>
      <c r="K61" s="147"/>
      <c r="L61" s="147"/>
      <c r="M61" s="147"/>
      <c r="N61" s="147"/>
    </row>
    <row r="62" spans="2:14" ht="10.5" customHeight="1" x14ac:dyDescent="0.15">
      <c r="B62" s="127"/>
      <c r="C62" s="128"/>
      <c r="D62" s="135"/>
      <c r="E62" s="135"/>
      <c r="F62" s="135"/>
      <c r="G62" s="135"/>
      <c r="I62" s="127"/>
      <c r="J62" s="128"/>
      <c r="K62" s="135"/>
      <c r="L62" s="135"/>
      <c r="M62" s="135"/>
      <c r="N62" s="135"/>
    </row>
    <row r="63" spans="2:14" ht="20.25" customHeight="1" x14ac:dyDescent="0.15">
      <c r="B63" s="137" t="s">
        <v>9</v>
      </c>
      <c r="C63" s="138"/>
      <c r="D63" s="45">
        <f>SUM(E63*1.25)</f>
        <v>12690</v>
      </c>
      <c r="E63" s="45">
        <v>10152</v>
      </c>
      <c r="F63" s="45">
        <f>SUM(D63)</f>
        <v>12690</v>
      </c>
      <c r="G63" s="45">
        <f>SUM(E63)</f>
        <v>10152</v>
      </c>
      <c r="I63" s="137" t="s">
        <v>9</v>
      </c>
      <c r="J63" s="138"/>
      <c r="K63" s="45">
        <f>SUM(L63*1.25)</f>
        <v>24315</v>
      </c>
      <c r="L63" s="45">
        <v>19452</v>
      </c>
      <c r="M63" s="45">
        <f>SUM(K63)</f>
        <v>24315</v>
      </c>
      <c r="N63" s="45">
        <f>SUM(L63)</f>
        <v>19452</v>
      </c>
    </row>
    <row r="64" spans="2:14" ht="20.25" customHeight="1" x14ac:dyDescent="0.15">
      <c r="B64" s="137" t="s">
        <v>10</v>
      </c>
      <c r="C64" s="138"/>
      <c r="D64" s="45">
        <v>422</v>
      </c>
      <c r="E64" s="45">
        <v>422</v>
      </c>
      <c r="F64" s="45">
        <f>SUM(D64)</f>
        <v>422</v>
      </c>
      <c r="G64" s="45">
        <f>SUM(E64)</f>
        <v>422</v>
      </c>
      <c r="I64" s="137" t="s">
        <v>10</v>
      </c>
      <c r="J64" s="138"/>
      <c r="K64" s="45">
        <v>12491</v>
      </c>
      <c r="L64" s="45">
        <v>12491</v>
      </c>
      <c r="M64" s="45">
        <f>SUM(K64)</f>
        <v>12491</v>
      </c>
      <c r="N64" s="45">
        <f>SUM(L64)</f>
        <v>12491</v>
      </c>
    </row>
    <row r="65" spans="1:14" ht="20.25" customHeight="1" x14ac:dyDescent="0.15">
      <c r="B65" s="59" t="s">
        <v>11</v>
      </c>
      <c r="C65" s="60" t="s">
        <v>12</v>
      </c>
      <c r="D65" s="46"/>
      <c r="E65" s="46"/>
      <c r="F65" s="46"/>
      <c r="G65" s="46"/>
      <c r="I65" s="59" t="s">
        <v>11</v>
      </c>
      <c r="J65" s="60" t="s">
        <v>12</v>
      </c>
      <c r="K65" s="45"/>
      <c r="L65" s="45"/>
      <c r="M65" s="45"/>
      <c r="N65" s="45"/>
    </row>
    <row r="66" spans="1:14" ht="20.25" customHeight="1" x14ac:dyDescent="0.15">
      <c r="B66" s="58"/>
      <c r="C66" s="60" t="s">
        <v>13</v>
      </c>
      <c r="D66" s="47"/>
      <c r="E66" s="46"/>
      <c r="F66" s="46"/>
      <c r="G66" s="46"/>
      <c r="I66" s="58"/>
      <c r="J66" s="60" t="s">
        <v>13</v>
      </c>
      <c r="K66" s="45">
        <v>229</v>
      </c>
      <c r="L66" s="45">
        <v>229</v>
      </c>
      <c r="M66" s="45">
        <f>SUM(K66)</f>
        <v>229</v>
      </c>
      <c r="N66" s="45">
        <f>SUM(L66)</f>
        <v>229</v>
      </c>
    </row>
    <row r="67" spans="1:14" ht="20.25" customHeight="1" x14ac:dyDescent="0.15">
      <c r="B67" s="58"/>
      <c r="C67" s="60" t="s">
        <v>14</v>
      </c>
      <c r="D67" s="47"/>
      <c r="E67" s="46"/>
      <c r="F67" s="46"/>
      <c r="G67" s="46"/>
      <c r="I67" s="58"/>
      <c r="J67" s="60" t="s">
        <v>14</v>
      </c>
      <c r="K67" s="45"/>
      <c r="L67" s="45"/>
      <c r="M67" s="45"/>
      <c r="N67" s="45"/>
    </row>
    <row r="68" spans="1:14" ht="20.25" customHeight="1" x14ac:dyDescent="0.15">
      <c r="B68" s="58"/>
      <c r="C68" s="60" t="s">
        <v>15</v>
      </c>
      <c r="D68" s="47"/>
      <c r="E68" s="46"/>
      <c r="F68" s="46"/>
      <c r="G68" s="46"/>
      <c r="I68" s="58"/>
      <c r="J68" s="60" t="s">
        <v>15</v>
      </c>
      <c r="K68" s="45">
        <v>563</v>
      </c>
      <c r="L68" s="45">
        <v>563</v>
      </c>
      <c r="M68" s="45">
        <f>SUM(K68)</f>
        <v>563</v>
      </c>
      <c r="N68" s="45">
        <f>SUM(L68)</f>
        <v>563</v>
      </c>
    </row>
    <row r="69" spans="1:14" ht="20.25" customHeight="1" x14ac:dyDescent="0.15">
      <c r="B69" s="58"/>
      <c r="C69" s="60" t="s">
        <v>16</v>
      </c>
      <c r="D69" s="47"/>
      <c r="E69" s="46"/>
      <c r="F69" s="46"/>
      <c r="G69" s="46"/>
      <c r="I69" s="58"/>
      <c r="J69" s="60" t="s">
        <v>16</v>
      </c>
      <c r="K69" s="47"/>
      <c r="L69" s="46"/>
      <c r="M69" s="46"/>
      <c r="N69" s="46"/>
    </row>
    <row r="70" spans="1:14" ht="20.25" customHeight="1" x14ac:dyDescent="0.15">
      <c r="B70" s="58"/>
      <c r="C70" s="60" t="s">
        <v>40</v>
      </c>
      <c r="D70" s="47"/>
      <c r="E70" s="46"/>
      <c r="F70" s="46"/>
      <c r="G70" s="46"/>
      <c r="I70" s="58"/>
      <c r="J70" s="60" t="s">
        <v>40</v>
      </c>
      <c r="K70" s="47"/>
      <c r="L70" s="46"/>
      <c r="M70" s="46"/>
      <c r="N70" s="46"/>
    </row>
    <row r="71" spans="1:14" ht="20.25" customHeight="1" x14ac:dyDescent="0.15">
      <c r="B71" s="58"/>
      <c r="C71" s="60" t="s">
        <v>40</v>
      </c>
      <c r="D71" s="47"/>
      <c r="E71" s="46"/>
      <c r="F71" s="46"/>
      <c r="G71" s="46"/>
      <c r="I71" s="58"/>
      <c r="J71" s="60" t="s">
        <v>40</v>
      </c>
      <c r="K71" s="47"/>
      <c r="L71" s="46"/>
      <c r="M71" s="46"/>
      <c r="N71" s="46"/>
    </row>
    <row r="72" spans="1:14" ht="20.25" customHeight="1" x14ac:dyDescent="0.15">
      <c r="B72" s="59" t="s">
        <v>18</v>
      </c>
      <c r="C72" s="60" t="s">
        <v>13</v>
      </c>
      <c r="D72" s="47"/>
      <c r="E72" s="46"/>
      <c r="F72" s="46"/>
      <c r="G72" s="46"/>
      <c r="I72" s="59" t="s">
        <v>18</v>
      </c>
      <c r="J72" s="60" t="s">
        <v>13</v>
      </c>
      <c r="K72" s="47"/>
      <c r="L72" s="46"/>
      <c r="M72" s="46"/>
      <c r="N72" s="46"/>
    </row>
    <row r="73" spans="1:14" ht="20.25" customHeight="1" x14ac:dyDescent="0.15">
      <c r="B73" s="58"/>
      <c r="C73" s="60" t="s">
        <v>19</v>
      </c>
      <c r="D73" s="47"/>
      <c r="E73" s="46"/>
      <c r="F73" s="46"/>
      <c r="G73" s="46"/>
      <c r="I73" s="58"/>
      <c r="J73" s="60" t="s">
        <v>19</v>
      </c>
      <c r="K73" s="47"/>
      <c r="L73" s="46"/>
      <c r="M73" s="46"/>
      <c r="N73" s="46"/>
    </row>
    <row r="74" spans="1:14" ht="20.25" customHeight="1" x14ac:dyDescent="0.15">
      <c r="B74" s="58"/>
      <c r="C74" s="60" t="s">
        <v>15</v>
      </c>
      <c r="D74" s="47"/>
      <c r="E74" s="46"/>
      <c r="F74" s="46"/>
      <c r="G74" s="46"/>
      <c r="I74" s="58"/>
      <c r="J74" s="60" t="s">
        <v>15</v>
      </c>
      <c r="K74" s="47"/>
      <c r="L74" s="46"/>
      <c r="M74" s="46"/>
      <c r="N74" s="46"/>
    </row>
    <row r="75" spans="1:14" ht="20.25" customHeight="1" x14ac:dyDescent="0.15">
      <c r="B75" s="58"/>
      <c r="C75" s="60" t="s">
        <v>37</v>
      </c>
      <c r="D75" s="46"/>
      <c r="E75" s="46"/>
      <c r="F75" s="48"/>
      <c r="G75" s="46"/>
      <c r="I75" s="58"/>
      <c r="J75" s="60" t="s">
        <v>37</v>
      </c>
      <c r="K75" s="46"/>
      <c r="L75" s="46"/>
      <c r="M75" s="48"/>
      <c r="N75" s="46"/>
    </row>
    <row r="76" spans="1:14" ht="20.25" customHeight="1" x14ac:dyDescent="0.15">
      <c r="B76" s="45"/>
      <c r="C76" s="60" t="s">
        <v>40</v>
      </c>
      <c r="D76" s="46"/>
      <c r="E76" s="46"/>
      <c r="F76" s="48"/>
      <c r="G76" s="46"/>
      <c r="I76" s="45"/>
      <c r="J76" s="60" t="s">
        <v>40</v>
      </c>
      <c r="K76" s="46"/>
      <c r="L76" s="46"/>
      <c r="M76" s="48"/>
      <c r="N76" s="46"/>
    </row>
    <row r="77" spans="1:14" ht="20.25" customHeight="1" x14ac:dyDescent="0.15">
      <c r="B77" s="46" t="s">
        <v>17</v>
      </c>
      <c r="C77" s="61" t="s">
        <v>20</v>
      </c>
      <c r="D77" s="46"/>
      <c r="E77" s="46"/>
      <c r="F77" s="48"/>
      <c r="G77" s="46"/>
      <c r="I77" s="46" t="s">
        <v>17</v>
      </c>
      <c r="J77" s="61" t="s">
        <v>20</v>
      </c>
      <c r="K77" s="46"/>
      <c r="L77" s="46"/>
      <c r="M77" s="48"/>
      <c r="N77" s="46"/>
    </row>
    <row r="78" spans="1:14" ht="10.5" customHeight="1" x14ac:dyDescent="0.15">
      <c r="A78" s="1"/>
      <c r="B78" s="62"/>
      <c r="C78" s="63"/>
      <c r="D78" s="62"/>
      <c r="E78" s="62"/>
      <c r="F78" s="62"/>
      <c r="G78" s="62"/>
      <c r="H78" s="53"/>
      <c r="I78" s="62"/>
      <c r="J78" s="63"/>
      <c r="K78" s="62"/>
      <c r="L78" s="62"/>
      <c r="M78" s="62"/>
      <c r="N78" s="62"/>
    </row>
    <row r="79" spans="1:14" ht="20.25" customHeight="1" x14ac:dyDescent="0.15">
      <c r="A79" s="1"/>
      <c r="B79" s="64" t="s">
        <v>60</v>
      </c>
      <c r="C79" s="64"/>
      <c r="D79" s="64"/>
      <c r="E79" s="65"/>
      <c r="F79" s="65"/>
      <c r="G79" s="65"/>
      <c r="H79" s="53"/>
      <c r="I79" s="64" t="s">
        <v>60</v>
      </c>
      <c r="J79" s="64"/>
      <c r="K79" s="64"/>
      <c r="L79" s="65"/>
      <c r="M79" s="65"/>
      <c r="N79" s="65"/>
    </row>
    <row r="80" spans="1:14" ht="20.25" customHeight="1" x14ac:dyDescent="0.15">
      <c r="A80" s="1"/>
      <c r="B80" s="139" t="s">
        <v>38</v>
      </c>
      <c r="C80" s="140"/>
      <c r="D80" s="45" t="s">
        <v>21</v>
      </c>
      <c r="E80" s="66"/>
      <c r="F80" s="45" t="s">
        <v>22</v>
      </c>
      <c r="G80" s="66"/>
      <c r="H80" s="53"/>
      <c r="I80" s="139" t="s">
        <v>38</v>
      </c>
      <c r="J80" s="140"/>
      <c r="K80" s="45" t="s">
        <v>21</v>
      </c>
      <c r="L80" s="66"/>
      <c r="M80" s="45" t="s">
        <v>22</v>
      </c>
      <c r="N80" s="66"/>
    </row>
    <row r="81" spans="1:14" ht="8.25" customHeight="1" x14ac:dyDescent="0.15">
      <c r="A81" s="1"/>
      <c r="B81" s="67"/>
      <c r="C81" s="67"/>
      <c r="D81" s="62"/>
      <c r="E81" s="68"/>
      <c r="F81" s="62"/>
      <c r="G81" s="68"/>
      <c r="H81" s="53"/>
      <c r="I81" s="67"/>
      <c r="J81" s="67"/>
      <c r="K81" s="62"/>
      <c r="L81" s="68"/>
      <c r="M81" s="62"/>
      <c r="N81" s="68"/>
    </row>
    <row r="82" spans="1:14" ht="20.25" customHeight="1" x14ac:dyDescent="0.15">
      <c r="A82" s="1"/>
      <c r="B82" s="136" t="s">
        <v>57</v>
      </c>
      <c r="C82" s="136"/>
      <c r="D82" s="136"/>
      <c r="E82" s="136"/>
      <c r="F82" s="136"/>
      <c r="G82" s="136"/>
      <c r="H82" s="53"/>
      <c r="I82" s="136" t="s">
        <v>57</v>
      </c>
      <c r="J82" s="136"/>
      <c r="K82" s="136"/>
      <c r="L82" s="136"/>
      <c r="M82" s="136"/>
      <c r="N82" s="136"/>
    </row>
    <row r="83" spans="1:14" ht="20.25" customHeight="1" x14ac:dyDescent="0.15">
      <c r="A83" s="1"/>
      <c r="B83" s="141" t="s">
        <v>50</v>
      </c>
      <c r="C83" s="142"/>
      <c r="D83" s="46" t="s">
        <v>21</v>
      </c>
      <c r="E83" s="49"/>
      <c r="F83" s="46" t="s">
        <v>22</v>
      </c>
      <c r="G83" s="49"/>
      <c r="H83" s="53"/>
      <c r="I83" s="141" t="s">
        <v>50</v>
      </c>
      <c r="J83" s="142"/>
      <c r="K83" s="46" t="s">
        <v>21</v>
      </c>
      <c r="L83" s="49"/>
      <c r="M83" s="46" t="s">
        <v>22</v>
      </c>
      <c r="N83" s="49"/>
    </row>
    <row r="84" spans="1:14" ht="20.25" customHeight="1" x14ac:dyDescent="0.15">
      <c r="A84" s="1"/>
      <c r="B84" s="143" t="s">
        <v>51</v>
      </c>
      <c r="C84" s="144"/>
      <c r="D84" s="46" t="s">
        <v>21</v>
      </c>
      <c r="E84" s="49"/>
      <c r="F84" s="46" t="s">
        <v>22</v>
      </c>
      <c r="G84" s="49"/>
      <c r="H84" s="53"/>
      <c r="I84" s="143" t="s">
        <v>51</v>
      </c>
      <c r="J84" s="144"/>
      <c r="K84" s="46" t="s">
        <v>21</v>
      </c>
      <c r="L84" s="49"/>
      <c r="M84" s="46" t="s">
        <v>22</v>
      </c>
      <c r="N84" s="49"/>
    </row>
    <row r="85" spans="1:14" ht="10.5" customHeight="1" x14ac:dyDescent="0.15">
      <c r="A85" s="1"/>
      <c r="B85" s="54"/>
      <c r="C85" s="69"/>
      <c r="D85" s="54"/>
      <c r="E85" s="54"/>
      <c r="F85" s="54"/>
      <c r="G85" s="54"/>
      <c r="H85" s="53"/>
      <c r="I85" s="54"/>
      <c r="J85" s="69"/>
      <c r="K85" s="54"/>
      <c r="L85" s="54"/>
      <c r="M85" s="54"/>
      <c r="N85" s="54"/>
    </row>
    <row r="86" spans="1:14" ht="15" customHeight="1" x14ac:dyDescent="0.15">
      <c r="B86" s="53" t="s">
        <v>23</v>
      </c>
      <c r="C86" s="53"/>
      <c r="D86" s="53"/>
      <c r="E86" s="53"/>
      <c r="F86" s="53"/>
      <c r="G86" s="53"/>
      <c r="I86" s="53" t="s">
        <v>23</v>
      </c>
      <c r="J86" s="53"/>
      <c r="K86" s="53"/>
      <c r="L86" s="53"/>
      <c r="M86" s="53"/>
      <c r="N86" s="53"/>
    </row>
    <row r="87" spans="1:14" ht="17.25" customHeight="1" x14ac:dyDescent="0.15">
      <c r="B87" s="53" t="s">
        <v>24</v>
      </c>
      <c r="C87" s="53"/>
      <c r="D87" s="53"/>
      <c r="E87" s="53"/>
      <c r="F87" s="53"/>
      <c r="G87" s="53"/>
      <c r="I87" s="53" t="s">
        <v>24</v>
      </c>
      <c r="J87" s="53"/>
      <c r="K87" s="53"/>
      <c r="L87" s="53"/>
      <c r="M87" s="53"/>
      <c r="N87" s="53"/>
    </row>
    <row r="88" spans="1:14" ht="17.25" customHeight="1" x14ac:dyDescent="0.15">
      <c r="B88" s="53"/>
      <c r="C88" s="53"/>
      <c r="D88" s="53"/>
      <c r="E88" s="53"/>
      <c r="F88" s="53"/>
      <c r="G88" s="53"/>
      <c r="I88" s="53"/>
      <c r="J88" s="53"/>
      <c r="K88" s="53"/>
      <c r="L88" s="53"/>
      <c r="M88" s="53"/>
      <c r="N88" s="53"/>
    </row>
    <row r="89" spans="1:14" ht="17.25" customHeight="1" x14ac:dyDescent="0.15">
      <c r="B89" s="53"/>
      <c r="C89" s="53"/>
      <c r="D89" s="53"/>
      <c r="E89" s="53"/>
      <c r="F89" s="53"/>
      <c r="G89" s="53"/>
      <c r="I89" s="53"/>
      <c r="J89" s="53"/>
      <c r="K89" s="53"/>
      <c r="L89" s="53"/>
      <c r="M89" s="53"/>
      <c r="N89" s="53"/>
    </row>
    <row r="90" spans="1:14" ht="3.75" customHeight="1" x14ac:dyDescent="0.15">
      <c r="B90" s="53"/>
      <c r="C90" s="53"/>
      <c r="D90" s="53"/>
      <c r="E90" s="53"/>
      <c r="F90" s="53"/>
      <c r="G90" s="53"/>
      <c r="I90" s="53"/>
      <c r="J90" s="53"/>
      <c r="K90" s="53"/>
      <c r="L90" s="53"/>
      <c r="M90" s="53"/>
      <c r="N90" s="53"/>
    </row>
    <row r="91" spans="1:14" ht="21.75" customHeight="1" x14ac:dyDescent="0.15">
      <c r="B91" s="50" t="s">
        <v>43</v>
      </c>
      <c r="C91" s="50"/>
      <c r="D91" s="50"/>
      <c r="E91" s="50"/>
      <c r="I91" s="50" t="s">
        <v>43</v>
      </c>
      <c r="J91" s="50"/>
      <c r="K91" s="50"/>
      <c r="L91" s="50"/>
    </row>
    <row r="92" spans="1:14" ht="8.25" customHeight="1" x14ac:dyDescent="0.15">
      <c r="B92" s="52"/>
      <c r="C92" s="52"/>
      <c r="D92" s="52"/>
      <c r="E92" s="53"/>
      <c r="I92" s="52"/>
      <c r="J92" s="52"/>
      <c r="K92" s="52"/>
      <c r="L92" s="53"/>
    </row>
    <row r="93" spans="1:14" ht="19.5" customHeight="1" x14ac:dyDescent="0.15">
      <c r="B93" s="145"/>
      <c r="C93" s="145"/>
      <c r="D93" s="53"/>
      <c r="F93" s="51" t="s">
        <v>146</v>
      </c>
      <c r="I93" s="145"/>
      <c r="J93" s="145"/>
      <c r="K93" s="53"/>
      <c r="M93" s="51" t="s">
        <v>146</v>
      </c>
    </row>
    <row r="94" spans="1:14" ht="19.5" customHeight="1" x14ac:dyDescent="0.15">
      <c r="B94" s="146" t="s">
        <v>185</v>
      </c>
      <c r="C94" s="146"/>
      <c r="D94" s="146"/>
      <c r="I94" s="146" t="s">
        <v>185</v>
      </c>
      <c r="J94" s="146"/>
      <c r="K94" s="146"/>
    </row>
    <row r="95" spans="1:14" ht="8.25" customHeight="1" x14ac:dyDescent="0.15"/>
    <row r="96" spans="1:14" ht="19.5" customHeight="1" x14ac:dyDescent="0.15">
      <c r="C96" s="53"/>
      <c r="E96" s="55" t="s">
        <v>1</v>
      </c>
      <c r="F96" s="55" t="s">
        <v>72</v>
      </c>
      <c r="G96" s="55"/>
      <c r="J96" s="53"/>
      <c r="L96" s="55" t="s">
        <v>1</v>
      </c>
      <c r="M96" s="55" t="s">
        <v>77</v>
      </c>
      <c r="N96" s="55"/>
    </row>
    <row r="97" spans="2:14" ht="19.5" customHeight="1" x14ac:dyDescent="0.15">
      <c r="E97" s="56" t="s">
        <v>2</v>
      </c>
      <c r="F97" s="57" t="s">
        <v>73</v>
      </c>
      <c r="G97" s="56"/>
      <c r="L97" s="56" t="s">
        <v>2</v>
      </c>
      <c r="M97" s="57" t="s">
        <v>79</v>
      </c>
      <c r="N97" s="56"/>
    </row>
    <row r="98" spans="2:14" ht="19.5" customHeight="1" x14ac:dyDescent="0.15">
      <c r="E98" s="56" t="s">
        <v>3</v>
      </c>
      <c r="F98" s="56" t="s">
        <v>159</v>
      </c>
      <c r="G98" s="56"/>
      <c r="L98" s="56" t="s">
        <v>3</v>
      </c>
      <c r="M98" s="56" t="s">
        <v>80</v>
      </c>
      <c r="N98" s="56"/>
    </row>
    <row r="99" spans="2:14" ht="19.5" customHeight="1" x14ac:dyDescent="0.15">
      <c r="C99" s="53"/>
      <c r="E99" s="55" t="s">
        <v>4</v>
      </c>
      <c r="F99" s="148" t="s">
        <v>74</v>
      </c>
      <c r="G99" s="148"/>
      <c r="J99" s="53"/>
      <c r="L99" s="55" t="s">
        <v>4</v>
      </c>
      <c r="M99" s="148" t="s">
        <v>71</v>
      </c>
      <c r="N99" s="148"/>
    </row>
    <row r="100" spans="2:14" ht="8.25" customHeight="1" x14ac:dyDescent="0.15"/>
    <row r="101" spans="2:14" ht="20.25" customHeight="1" x14ac:dyDescent="0.15">
      <c r="B101" s="122" t="s">
        <v>46</v>
      </c>
      <c r="C101" s="122"/>
      <c r="D101" s="122"/>
      <c r="E101" s="122"/>
      <c r="F101" s="122"/>
      <c r="G101" s="122"/>
      <c r="I101" s="122" t="s">
        <v>46</v>
      </c>
      <c r="J101" s="122"/>
      <c r="K101" s="122"/>
      <c r="L101" s="122"/>
      <c r="M101" s="122"/>
      <c r="N101" s="122"/>
    </row>
    <row r="102" spans="2:14" ht="18" customHeight="1" x14ac:dyDescent="0.15">
      <c r="B102" s="122" t="s">
        <v>49</v>
      </c>
      <c r="C102" s="122"/>
      <c r="D102" s="122"/>
      <c r="E102" s="122"/>
      <c r="F102" s="122"/>
      <c r="G102" s="122"/>
      <c r="I102" s="122" t="s">
        <v>49</v>
      </c>
      <c r="J102" s="122"/>
      <c r="K102" s="122"/>
      <c r="L102" s="122"/>
      <c r="M102" s="122"/>
      <c r="N102" s="122"/>
    </row>
    <row r="103" spans="2:14" ht="8.25" customHeight="1" x14ac:dyDescent="0.15"/>
    <row r="104" spans="2:14" ht="30.75" customHeight="1" x14ac:dyDescent="0.15">
      <c r="B104" s="123"/>
      <c r="C104" s="124"/>
      <c r="D104" s="129" t="s">
        <v>5</v>
      </c>
      <c r="E104" s="130"/>
      <c r="F104" s="129" t="s">
        <v>6</v>
      </c>
      <c r="G104" s="130"/>
      <c r="I104" s="123"/>
      <c r="J104" s="124"/>
      <c r="K104" s="129" t="s">
        <v>5</v>
      </c>
      <c r="L104" s="130"/>
      <c r="M104" s="129" t="s">
        <v>6</v>
      </c>
      <c r="N104" s="130"/>
    </row>
    <row r="105" spans="2:14" ht="10.5" customHeight="1" x14ac:dyDescent="0.15">
      <c r="B105" s="125"/>
      <c r="C105" s="126"/>
      <c r="D105" s="131" t="s">
        <v>7</v>
      </c>
      <c r="E105" s="131" t="s">
        <v>8</v>
      </c>
      <c r="F105" s="131" t="s">
        <v>7</v>
      </c>
      <c r="G105" s="131" t="s">
        <v>8</v>
      </c>
      <c r="I105" s="125"/>
      <c r="J105" s="126"/>
      <c r="K105" s="131" t="s">
        <v>7</v>
      </c>
      <c r="L105" s="131" t="s">
        <v>8</v>
      </c>
      <c r="M105" s="131" t="s">
        <v>7</v>
      </c>
      <c r="N105" s="131" t="s">
        <v>8</v>
      </c>
    </row>
    <row r="106" spans="2:14" ht="10.5" customHeight="1" x14ac:dyDescent="0.15">
      <c r="B106" s="125"/>
      <c r="C106" s="126"/>
      <c r="D106" s="147"/>
      <c r="E106" s="147"/>
      <c r="F106" s="147"/>
      <c r="G106" s="147"/>
      <c r="I106" s="125"/>
      <c r="J106" s="126"/>
      <c r="K106" s="147"/>
      <c r="L106" s="147"/>
      <c r="M106" s="147"/>
      <c r="N106" s="147"/>
    </row>
    <row r="107" spans="2:14" ht="10.5" customHeight="1" x14ac:dyDescent="0.15">
      <c r="B107" s="127"/>
      <c r="C107" s="128"/>
      <c r="D107" s="135"/>
      <c r="E107" s="135"/>
      <c r="F107" s="135"/>
      <c r="G107" s="135"/>
      <c r="I107" s="127"/>
      <c r="J107" s="128"/>
      <c r="K107" s="135"/>
      <c r="L107" s="135"/>
      <c r="M107" s="135"/>
      <c r="N107" s="135"/>
    </row>
    <row r="108" spans="2:14" ht="20.25" customHeight="1" x14ac:dyDescent="0.15">
      <c r="B108" s="137" t="s">
        <v>9</v>
      </c>
      <c r="C108" s="138"/>
      <c r="D108" s="45">
        <f>SUM(E108*1.25)</f>
        <v>9425</v>
      </c>
      <c r="E108" s="45">
        <v>7540</v>
      </c>
      <c r="F108" s="45">
        <f>SUM(D108)</f>
        <v>9425</v>
      </c>
      <c r="G108" s="45">
        <f>SUM(E108)</f>
        <v>7540</v>
      </c>
      <c r="I108" s="137" t="s">
        <v>9</v>
      </c>
      <c r="J108" s="138"/>
      <c r="K108" s="45">
        <f>SUM(L108*1.25)</f>
        <v>9177.5</v>
      </c>
      <c r="L108" s="45">
        <v>7342</v>
      </c>
      <c r="M108" s="45">
        <f>SUM(K108)</f>
        <v>9177.5</v>
      </c>
      <c r="N108" s="45">
        <f>SUM(L108)</f>
        <v>7342</v>
      </c>
    </row>
    <row r="109" spans="2:14" ht="20.25" customHeight="1" x14ac:dyDescent="0.15">
      <c r="B109" s="137" t="s">
        <v>10</v>
      </c>
      <c r="C109" s="138"/>
      <c r="D109" s="45"/>
      <c r="E109" s="45"/>
      <c r="F109" s="45"/>
      <c r="G109" s="45"/>
      <c r="I109" s="137" t="s">
        <v>10</v>
      </c>
      <c r="J109" s="138"/>
      <c r="K109" s="45">
        <v>1396</v>
      </c>
      <c r="L109" s="45">
        <v>1396</v>
      </c>
      <c r="M109" s="45">
        <f>SUM(K109)</f>
        <v>1396</v>
      </c>
      <c r="N109" s="45">
        <f>SUM(L109)</f>
        <v>1396</v>
      </c>
    </row>
    <row r="110" spans="2:14" ht="20.25" customHeight="1" x14ac:dyDescent="0.15">
      <c r="B110" s="59" t="s">
        <v>11</v>
      </c>
      <c r="C110" s="60" t="s">
        <v>12</v>
      </c>
      <c r="D110" s="46"/>
      <c r="E110" s="46"/>
      <c r="F110" s="46"/>
      <c r="G110" s="46"/>
      <c r="I110" s="59" t="s">
        <v>11</v>
      </c>
      <c r="J110" s="60" t="s">
        <v>12</v>
      </c>
      <c r="K110" s="46"/>
      <c r="L110" s="46"/>
      <c r="M110" s="46"/>
      <c r="N110" s="46"/>
    </row>
    <row r="111" spans="2:14" ht="20.25" customHeight="1" x14ac:dyDescent="0.15">
      <c r="B111" s="58"/>
      <c r="C111" s="60" t="s">
        <v>13</v>
      </c>
      <c r="D111" s="47"/>
      <c r="E111" s="46"/>
      <c r="F111" s="46"/>
      <c r="G111" s="46"/>
      <c r="I111" s="58"/>
      <c r="J111" s="60" t="s">
        <v>13</v>
      </c>
      <c r="K111" s="47">
        <v>4452</v>
      </c>
      <c r="L111" s="46">
        <v>4452</v>
      </c>
      <c r="M111" s="46">
        <v>4452</v>
      </c>
      <c r="N111" s="46">
        <v>4452</v>
      </c>
    </row>
    <row r="112" spans="2:14" ht="20.25" customHeight="1" x14ac:dyDescent="0.15">
      <c r="B112" s="58"/>
      <c r="C112" s="60" t="s">
        <v>14</v>
      </c>
      <c r="D112" s="47"/>
      <c r="E112" s="46"/>
      <c r="F112" s="46"/>
      <c r="G112" s="46"/>
      <c r="I112" s="58"/>
      <c r="J112" s="60" t="s">
        <v>14</v>
      </c>
      <c r="K112" s="47"/>
      <c r="L112" s="46"/>
      <c r="M112" s="46"/>
      <c r="N112" s="46"/>
    </row>
    <row r="113" spans="1:14" ht="20.25" customHeight="1" x14ac:dyDescent="0.15">
      <c r="B113" s="58"/>
      <c r="C113" s="60" t="s">
        <v>15</v>
      </c>
      <c r="D113" s="47"/>
      <c r="E113" s="46"/>
      <c r="F113" s="46"/>
      <c r="G113" s="46"/>
      <c r="I113" s="58"/>
      <c r="J113" s="60" t="s">
        <v>15</v>
      </c>
      <c r="K113" s="47"/>
      <c r="L113" s="46"/>
      <c r="M113" s="46"/>
      <c r="N113" s="46"/>
    </row>
    <row r="114" spans="1:14" ht="20.25" customHeight="1" x14ac:dyDescent="0.15">
      <c r="B114" s="58"/>
      <c r="C114" s="60" t="s">
        <v>16</v>
      </c>
      <c r="D114" s="47"/>
      <c r="E114" s="46"/>
      <c r="F114" s="46"/>
      <c r="G114" s="46"/>
      <c r="I114" s="58"/>
      <c r="J114" s="60" t="s">
        <v>16</v>
      </c>
      <c r="K114" s="47"/>
      <c r="L114" s="46"/>
      <c r="M114" s="46"/>
      <c r="N114" s="46"/>
    </row>
    <row r="115" spans="1:14" ht="20.25" customHeight="1" x14ac:dyDescent="0.15">
      <c r="B115" s="58"/>
      <c r="C115" s="60" t="s">
        <v>40</v>
      </c>
      <c r="D115" s="47"/>
      <c r="E115" s="46"/>
      <c r="F115" s="46"/>
      <c r="G115" s="46"/>
      <c r="I115" s="58"/>
      <c r="J115" s="60" t="s">
        <v>40</v>
      </c>
      <c r="K115" s="47"/>
      <c r="L115" s="46"/>
      <c r="M115" s="46"/>
      <c r="N115" s="46"/>
    </row>
    <row r="116" spans="1:14" ht="20.25" customHeight="1" x14ac:dyDescent="0.15">
      <c r="B116" s="58"/>
      <c r="C116" s="60" t="s">
        <v>40</v>
      </c>
      <c r="D116" s="47"/>
      <c r="E116" s="46"/>
      <c r="F116" s="46"/>
      <c r="G116" s="46"/>
      <c r="I116" s="58"/>
      <c r="J116" s="60" t="s">
        <v>40</v>
      </c>
      <c r="K116" s="47"/>
      <c r="L116" s="46"/>
      <c r="M116" s="46"/>
      <c r="N116" s="46"/>
    </row>
    <row r="117" spans="1:14" ht="20.25" customHeight="1" x14ac:dyDescent="0.15">
      <c r="B117" s="59" t="s">
        <v>18</v>
      </c>
      <c r="C117" s="60" t="s">
        <v>13</v>
      </c>
      <c r="D117" s="47"/>
      <c r="E117" s="46"/>
      <c r="F117" s="46"/>
      <c r="G117" s="46"/>
      <c r="I117" s="59" t="s">
        <v>18</v>
      </c>
      <c r="J117" s="60" t="s">
        <v>13</v>
      </c>
      <c r="K117" s="47"/>
      <c r="L117" s="46"/>
      <c r="M117" s="46"/>
      <c r="N117" s="46"/>
    </row>
    <row r="118" spans="1:14" ht="20.25" customHeight="1" x14ac:dyDescent="0.15">
      <c r="B118" s="58"/>
      <c r="C118" s="60" t="s">
        <v>19</v>
      </c>
      <c r="D118" s="47"/>
      <c r="E118" s="46"/>
      <c r="F118" s="46"/>
      <c r="G118" s="46"/>
      <c r="I118" s="58"/>
      <c r="J118" s="60" t="s">
        <v>19</v>
      </c>
      <c r="K118" s="47"/>
      <c r="L118" s="46"/>
      <c r="M118" s="46"/>
      <c r="N118" s="46"/>
    </row>
    <row r="119" spans="1:14" ht="20.25" customHeight="1" x14ac:dyDescent="0.15">
      <c r="B119" s="58"/>
      <c r="C119" s="60" t="s">
        <v>15</v>
      </c>
      <c r="D119" s="47"/>
      <c r="E119" s="46"/>
      <c r="F119" s="46"/>
      <c r="G119" s="46"/>
      <c r="I119" s="58"/>
      <c r="J119" s="60" t="s">
        <v>15</v>
      </c>
      <c r="K119" s="47"/>
      <c r="L119" s="46"/>
      <c r="M119" s="46"/>
      <c r="N119" s="46"/>
    </row>
    <row r="120" spans="1:14" ht="20.25" customHeight="1" x14ac:dyDescent="0.15">
      <c r="B120" s="58"/>
      <c r="C120" s="60" t="s">
        <v>37</v>
      </c>
      <c r="D120" s="46"/>
      <c r="E120" s="46"/>
      <c r="F120" s="48"/>
      <c r="G120" s="46"/>
      <c r="I120" s="58"/>
      <c r="J120" s="60" t="s">
        <v>37</v>
      </c>
      <c r="K120" s="46"/>
      <c r="L120" s="46"/>
      <c r="M120" s="48"/>
      <c r="N120" s="46"/>
    </row>
    <row r="121" spans="1:14" ht="20.25" customHeight="1" x14ac:dyDescent="0.15">
      <c r="B121" s="45"/>
      <c r="C121" s="60" t="s">
        <v>40</v>
      </c>
      <c r="D121" s="46"/>
      <c r="E121" s="46"/>
      <c r="F121" s="48"/>
      <c r="G121" s="46"/>
      <c r="I121" s="45"/>
      <c r="J121" s="60" t="s">
        <v>40</v>
      </c>
      <c r="K121" s="46"/>
      <c r="L121" s="46"/>
      <c r="M121" s="48"/>
      <c r="N121" s="46"/>
    </row>
    <row r="122" spans="1:14" ht="20.25" customHeight="1" x14ac:dyDescent="0.15">
      <c r="B122" s="46" t="s">
        <v>17</v>
      </c>
      <c r="C122" s="61" t="s">
        <v>20</v>
      </c>
      <c r="D122" s="46"/>
      <c r="E122" s="46"/>
      <c r="F122" s="48"/>
      <c r="G122" s="46"/>
      <c r="I122" s="46" t="s">
        <v>17</v>
      </c>
      <c r="J122" s="61" t="s">
        <v>20</v>
      </c>
      <c r="K122" s="46"/>
      <c r="L122" s="46"/>
      <c r="M122" s="48"/>
      <c r="N122" s="46"/>
    </row>
    <row r="123" spans="1:14" ht="10.5" customHeight="1" x14ac:dyDescent="0.15">
      <c r="A123" s="1"/>
      <c r="B123" s="62"/>
      <c r="C123" s="63"/>
      <c r="D123" s="62"/>
      <c r="E123" s="62"/>
      <c r="F123" s="62"/>
      <c r="G123" s="62"/>
      <c r="H123" s="53"/>
      <c r="I123" s="62"/>
      <c r="J123" s="63"/>
      <c r="K123" s="62"/>
      <c r="L123" s="62"/>
      <c r="M123" s="62"/>
      <c r="N123" s="62"/>
    </row>
    <row r="124" spans="1:14" ht="20.25" customHeight="1" x14ac:dyDescent="0.15">
      <c r="A124" s="1"/>
      <c r="B124" s="64" t="s">
        <v>60</v>
      </c>
      <c r="C124" s="64"/>
      <c r="D124" s="64"/>
      <c r="E124" s="65"/>
      <c r="F124" s="65"/>
      <c r="G124" s="65"/>
      <c r="H124" s="53"/>
      <c r="I124" s="64" t="s">
        <v>60</v>
      </c>
      <c r="J124" s="64"/>
      <c r="K124" s="64"/>
      <c r="L124" s="65"/>
      <c r="M124" s="65"/>
      <c r="N124" s="65"/>
    </row>
    <row r="125" spans="1:14" ht="20.25" customHeight="1" x14ac:dyDescent="0.15">
      <c r="A125" s="1"/>
      <c r="B125" s="139" t="s">
        <v>38</v>
      </c>
      <c r="C125" s="140"/>
      <c r="D125" s="45" t="s">
        <v>21</v>
      </c>
      <c r="E125" s="66"/>
      <c r="F125" s="45" t="s">
        <v>22</v>
      </c>
      <c r="G125" s="66"/>
      <c r="H125" s="53"/>
      <c r="I125" s="139" t="s">
        <v>38</v>
      </c>
      <c r="J125" s="140"/>
      <c r="K125" s="45" t="s">
        <v>21</v>
      </c>
      <c r="L125" s="66"/>
      <c r="M125" s="45" t="s">
        <v>22</v>
      </c>
      <c r="N125" s="66"/>
    </row>
    <row r="126" spans="1:14" ht="8.25" customHeight="1" x14ac:dyDescent="0.15">
      <c r="A126" s="1"/>
      <c r="B126" s="67"/>
      <c r="C126" s="67"/>
      <c r="D126" s="62"/>
      <c r="E126" s="68"/>
      <c r="F126" s="62"/>
      <c r="G126" s="68"/>
      <c r="H126" s="53"/>
      <c r="I126" s="67"/>
      <c r="J126" s="67"/>
      <c r="K126" s="62"/>
      <c r="L126" s="68"/>
      <c r="M126" s="62"/>
      <c r="N126" s="68"/>
    </row>
    <row r="127" spans="1:14" ht="20.25" customHeight="1" x14ac:dyDescent="0.15">
      <c r="A127" s="1"/>
      <c r="B127" s="136" t="s">
        <v>57</v>
      </c>
      <c r="C127" s="136"/>
      <c r="D127" s="136"/>
      <c r="E127" s="136"/>
      <c r="F127" s="136"/>
      <c r="G127" s="136"/>
      <c r="H127" s="53"/>
      <c r="I127" s="136" t="s">
        <v>57</v>
      </c>
      <c r="J127" s="136"/>
      <c r="K127" s="136"/>
      <c r="L127" s="136"/>
      <c r="M127" s="136"/>
      <c r="N127" s="136"/>
    </row>
    <row r="128" spans="1:14" ht="20.25" customHeight="1" x14ac:dyDescent="0.15">
      <c r="A128" s="1"/>
      <c r="B128" s="141" t="s">
        <v>50</v>
      </c>
      <c r="C128" s="142"/>
      <c r="D128" s="46" t="s">
        <v>21</v>
      </c>
      <c r="E128" s="49"/>
      <c r="F128" s="46" t="s">
        <v>22</v>
      </c>
      <c r="G128" s="49"/>
      <c r="H128" s="53"/>
      <c r="I128" s="141" t="s">
        <v>50</v>
      </c>
      <c r="J128" s="142"/>
      <c r="K128" s="46" t="s">
        <v>21</v>
      </c>
      <c r="L128" s="49"/>
      <c r="M128" s="46" t="s">
        <v>22</v>
      </c>
      <c r="N128" s="49"/>
    </row>
    <row r="129" spans="1:14" ht="20.25" customHeight="1" x14ac:dyDescent="0.15">
      <c r="A129" s="1"/>
      <c r="B129" s="143" t="s">
        <v>51</v>
      </c>
      <c r="C129" s="144"/>
      <c r="D129" s="46" t="s">
        <v>21</v>
      </c>
      <c r="E129" s="49"/>
      <c r="F129" s="46" t="s">
        <v>22</v>
      </c>
      <c r="G129" s="49"/>
      <c r="H129" s="53"/>
      <c r="I129" s="143" t="s">
        <v>51</v>
      </c>
      <c r="J129" s="144"/>
      <c r="K129" s="46" t="s">
        <v>21</v>
      </c>
      <c r="L129" s="49"/>
      <c r="M129" s="46" t="s">
        <v>22</v>
      </c>
      <c r="N129" s="49"/>
    </row>
    <row r="130" spans="1:14" ht="10.5" customHeight="1" x14ac:dyDescent="0.15">
      <c r="A130" s="1"/>
      <c r="B130" s="54"/>
      <c r="C130" s="69"/>
      <c r="D130" s="54"/>
      <c r="E130" s="54"/>
      <c r="F130" s="54"/>
      <c r="G130" s="54"/>
      <c r="H130" s="53"/>
      <c r="I130" s="54"/>
      <c r="J130" s="69"/>
      <c r="K130" s="54"/>
      <c r="L130" s="54"/>
      <c r="M130" s="54"/>
      <c r="N130" s="54"/>
    </row>
    <row r="131" spans="1:14" ht="15" customHeight="1" x14ac:dyDescent="0.15">
      <c r="B131" s="53" t="s">
        <v>23</v>
      </c>
      <c r="C131" s="53"/>
      <c r="D131" s="53"/>
      <c r="E131" s="53"/>
      <c r="F131" s="53"/>
      <c r="G131" s="53"/>
      <c r="I131" s="53" t="s">
        <v>23</v>
      </c>
      <c r="J131" s="53"/>
      <c r="K131" s="53"/>
      <c r="L131" s="53"/>
      <c r="M131" s="53"/>
      <c r="N131" s="53"/>
    </row>
    <row r="132" spans="1:14" ht="17.25" customHeight="1" x14ac:dyDescent="0.15">
      <c r="B132" s="53" t="s">
        <v>24</v>
      </c>
      <c r="C132" s="53"/>
      <c r="D132" s="53"/>
      <c r="E132" s="53"/>
      <c r="F132" s="53"/>
      <c r="G132" s="53"/>
      <c r="I132" s="53" t="s">
        <v>24</v>
      </c>
      <c r="J132" s="53"/>
      <c r="K132" s="53"/>
      <c r="L132" s="53"/>
      <c r="M132" s="53"/>
      <c r="N132" s="53"/>
    </row>
    <row r="133" spans="1:14" ht="17.25" customHeight="1" x14ac:dyDescent="0.15">
      <c r="B133" s="53"/>
      <c r="C133" s="53"/>
      <c r="D133" s="53"/>
      <c r="E133" s="53"/>
      <c r="F133" s="53"/>
      <c r="G133" s="53"/>
      <c r="I133" s="53"/>
      <c r="J133" s="53"/>
      <c r="K133" s="53"/>
      <c r="L133" s="53"/>
      <c r="M133" s="53"/>
      <c r="N133" s="53"/>
    </row>
    <row r="134" spans="1:14" ht="17.25" customHeight="1" x14ac:dyDescent="0.15">
      <c r="B134" s="53"/>
      <c r="C134" s="53"/>
      <c r="D134" s="53"/>
      <c r="E134" s="53"/>
      <c r="F134" s="53"/>
      <c r="G134" s="53"/>
      <c r="I134" s="53"/>
      <c r="J134" s="53"/>
      <c r="K134" s="53"/>
      <c r="L134" s="53"/>
      <c r="M134" s="53"/>
      <c r="N134" s="53"/>
    </row>
    <row r="135" spans="1:14" ht="3.75" customHeight="1" x14ac:dyDescent="0.15">
      <c r="B135" s="53"/>
      <c r="C135" s="53"/>
      <c r="D135" s="53"/>
      <c r="E135" s="53"/>
      <c r="F135" s="53"/>
      <c r="G135" s="53"/>
      <c r="I135" s="53"/>
      <c r="J135" s="53"/>
      <c r="K135" s="53"/>
      <c r="L135" s="53"/>
      <c r="M135" s="53"/>
      <c r="N135" s="53"/>
    </row>
    <row r="136" spans="1:14" ht="21.75" customHeight="1" x14ac:dyDescent="0.15">
      <c r="B136" s="50" t="s">
        <v>43</v>
      </c>
      <c r="C136" s="50"/>
      <c r="D136" s="50"/>
      <c r="E136" s="50"/>
      <c r="I136" s="50" t="s">
        <v>43</v>
      </c>
      <c r="J136" s="50"/>
      <c r="K136" s="50"/>
      <c r="L136" s="50"/>
    </row>
    <row r="137" spans="1:14" ht="8.25" customHeight="1" x14ac:dyDescent="0.15">
      <c r="B137" s="52"/>
      <c r="C137" s="52"/>
      <c r="D137" s="52"/>
      <c r="E137" s="53"/>
      <c r="I137" s="52"/>
      <c r="J137" s="52"/>
      <c r="K137" s="52"/>
      <c r="L137" s="53"/>
    </row>
    <row r="138" spans="1:14" ht="19.5" customHeight="1" x14ac:dyDescent="0.15">
      <c r="B138" s="145"/>
      <c r="C138" s="145"/>
      <c r="D138" s="53"/>
      <c r="F138" s="51" t="s">
        <v>146</v>
      </c>
      <c r="I138" s="145"/>
      <c r="J138" s="145"/>
      <c r="K138" s="53"/>
      <c r="M138" s="51" t="s">
        <v>146</v>
      </c>
    </row>
    <row r="139" spans="1:14" ht="19.5" customHeight="1" x14ac:dyDescent="0.15">
      <c r="B139" s="146" t="s">
        <v>185</v>
      </c>
      <c r="C139" s="146"/>
      <c r="D139" s="146"/>
      <c r="I139" s="146" t="s">
        <v>185</v>
      </c>
      <c r="J139" s="146"/>
      <c r="K139" s="146"/>
    </row>
    <row r="140" spans="1:14" ht="8.25" customHeight="1" x14ac:dyDescent="0.15"/>
    <row r="141" spans="1:14" ht="19.5" customHeight="1" x14ac:dyDescent="0.15">
      <c r="C141" s="53"/>
      <c r="E141" s="55" t="s">
        <v>1</v>
      </c>
      <c r="F141" s="55" t="s">
        <v>76</v>
      </c>
      <c r="G141" s="55"/>
      <c r="J141" s="53"/>
      <c r="L141" s="55" t="s">
        <v>1</v>
      </c>
      <c r="M141" s="55" t="s">
        <v>84</v>
      </c>
      <c r="N141" s="55"/>
    </row>
    <row r="142" spans="1:14" ht="19.5" customHeight="1" x14ac:dyDescent="0.15">
      <c r="E142" s="56" t="s">
        <v>2</v>
      </c>
      <c r="F142" s="57" t="s">
        <v>78</v>
      </c>
      <c r="G142" s="56"/>
      <c r="L142" s="56" t="s">
        <v>2</v>
      </c>
      <c r="M142" s="57" t="s">
        <v>86</v>
      </c>
      <c r="N142" s="56"/>
    </row>
    <row r="143" spans="1:14" ht="19.5" customHeight="1" x14ac:dyDescent="0.15">
      <c r="E143" s="56" t="s">
        <v>3</v>
      </c>
      <c r="F143" s="56" t="s">
        <v>160</v>
      </c>
      <c r="G143" s="56"/>
      <c r="L143" s="56" t="s">
        <v>3</v>
      </c>
      <c r="M143" s="56" t="s">
        <v>172</v>
      </c>
      <c r="N143" s="56"/>
    </row>
    <row r="144" spans="1:14" ht="19.5" customHeight="1" x14ac:dyDescent="0.15">
      <c r="C144" s="53"/>
      <c r="E144" s="55" t="s">
        <v>4</v>
      </c>
      <c r="F144" s="148" t="s">
        <v>81</v>
      </c>
      <c r="G144" s="148"/>
      <c r="J144" s="53"/>
      <c r="L144" s="55" t="s">
        <v>4</v>
      </c>
      <c r="M144" s="148" t="s">
        <v>75</v>
      </c>
      <c r="N144" s="148"/>
    </row>
    <row r="145" spans="2:14" ht="8.25" customHeight="1" x14ac:dyDescent="0.15"/>
    <row r="146" spans="2:14" ht="20.25" customHeight="1" x14ac:dyDescent="0.15">
      <c r="B146" s="122" t="s">
        <v>46</v>
      </c>
      <c r="C146" s="122"/>
      <c r="D146" s="122"/>
      <c r="E146" s="122"/>
      <c r="F146" s="122"/>
      <c r="G146" s="122"/>
      <c r="I146" s="122" t="s">
        <v>46</v>
      </c>
      <c r="J146" s="122"/>
      <c r="K146" s="122"/>
      <c r="L146" s="122"/>
      <c r="M146" s="122"/>
      <c r="N146" s="122"/>
    </row>
    <row r="147" spans="2:14" ht="18" customHeight="1" x14ac:dyDescent="0.15">
      <c r="B147" s="122" t="s">
        <v>49</v>
      </c>
      <c r="C147" s="122"/>
      <c r="D147" s="122"/>
      <c r="E147" s="122"/>
      <c r="F147" s="122"/>
      <c r="G147" s="122"/>
      <c r="I147" s="122" t="s">
        <v>49</v>
      </c>
      <c r="J147" s="122"/>
      <c r="K147" s="122"/>
      <c r="L147" s="122"/>
      <c r="M147" s="122"/>
      <c r="N147" s="122"/>
    </row>
    <row r="148" spans="2:14" ht="8.25" customHeight="1" x14ac:dyDescent="0.15"/>
    <row r="149" spans="2:14" ht="30.75" customHeight="1" x14ac:dyDescent="0.15">
      <c r="B149" s="123"/>
      <c r="C149" s="124"/>
      <c r="D149" s="129" t="s">
        <v>5</v>
      </c>
      <c r="E149" s="130"/>
      <c r="F149" s="129" t="s">
        <v>6</v>
      </c>
      <c r="G149" s="130"/>
      <c r="I149" s="123"/>
      <c r="J149" s="124"/>
      <c r="K149" s="129" t="s">
        <v>5</v>
      </c>
      <c r="L149" s="130"/>
      <c r="M149" s="129" t="s">
        <v>6</v>
      </c>
      <c r="N149" s="130"/>
    </row>
    <row r="150" spans="2:14" ht="10.5" customHeight="1" x14ac:dyDescent="0.15">
      <c r="B150" s="125"/>
      <c r="C150" s="126"/>
      <c r="D150" s="131" t="s">
        <v>7</v>
      </c>
      <c r="E150" s="131" t="s">
        <v>8</v>
      </c>
      <c r="F150" s="131" t="s">
        <v>7</v>
      </c>
      <c r="G150" s="131" t="s">
        <v>8</v>
      </c>
      <c r="I150" s="125"/>
      <c r="J150" s="126"/>
      <c r="K150" s="131" t="s">
        <v>7</v>
      </c>
      <c r="L150" s="131" t="s">
        <v>8</v>
      </c>
      <c r="M150" s="131" t="s">
        <v>7</v>
      </c>
      <c r="N150" s="131" t="s">
        <v>8</v>
      </c>
    </row>
    <row r="151" spans="2:14" ht="10.5" customHeight="1" x14ac:dyDescent="0.15">
      <c r="B151" s="125"/>
      <c r="C151" s="126"/>
      <c r="D151" s="147"/>
      <c r="E151" s="147"/>
      <c r="F151" s="147"/>
      <c r="G151" s="147"/>
      <c r="I151" s="125"/>
      <c r="J151" s="126"/>
      <c r="K151" s="147"/>
      <c r="L151" s="147"/>
      <c r="M151" s="147"/>
      <c r="N151" s="147"/>
    </row>
    <row r="152" spans="2:14" ht="10.5" customHeight="1" x14ac:dyDescent="0.15">
      <c r="B152" s="127"/>
      <c r="C152" s="128"/>
      <c r="D152" s="135"/>
      <c r="E152" s="135"/>
      <c r="F152" s="135"/>
      <c r="G152" s="135"/>
      <c r="I152" s="127"/>
      <c r="J152" s="128"/>
      <c r="K152" s="135"/>
      <c r="L152" s="135"/>
      <c r="M152" s="135"/>
      <c r="N152" s="135"/>
    </row>
    <row r="153" spans="2:14" ht="20.25" customHeight="1" x14ac:dyDescent="0.15">
      <c r="B153" s="137" t="s">
        <v>9</v>
      </c>
      <c r="C153" s="138"/>
      <c r="D153" s="45">
        <f>SUM(E153*1.25)</f>
        <v>23805</v>
      </c>
      <c r="E153" s="45">
        <v>19044</v>
      </c>
      <c r="F153" s="45">
        <f>SUM(D153)</f>
        <v>23805</v>
      </c>
      <c r="G153" s="45">
        <f>SUM(E153)</f>
        <v>19044</v>
      </c>
      <c r="I153" s="137" t="s">
        <v>9</v>
      </c>
      <c r="J153" s="138"/>
      <c r="K153" s="45">
        <f>SUM(L153*1.25)</f>
        <v>2705</v>
      </c>
      <c r="L153" s="45">
        <v>2164</v>
      </c>
      <c r="M153" s="45">
        <f>SUM(K153)</f>
        <v>2705</v>
      </c>
      <c r="N153" s="45">
        <f>SUM(L153)</f>
        <v>2164</v>
      </c>
    </row>
    <row r="154" spans="2:14" ht="20.25" customHeight="1" x14ac:dyDescent="0.15">
      <c r="B154" s="137" t="s">
        <v>10</v>
      </c>
      <c r="C154" s="138"/>
      <c r="D154" s="45">
        <v>483</v>
      </c>
      <c r="E154" s="45">
        <v>483</v>
      </c>
      <c r="F154" s="45">
        <f>SUM(D154)</f>
        <v>483</v>
      </c>
      <c r="G154" s="45">
        <f>SUM(E154)</f>
        <v>483</v>
      </c>
      <c r="I154" s="137" t="s">
        <v>10</v>
      </c>
      <c r="J154" s="138"/>
      <c r="K154" s="45">
        <v>3028</v>
      </c>
      <c r="L154" s="45">
        <v>3028</v>
      </c>
      <c r="M154" s="45">
        <f>SUM(K154)</f>
        <v>3028</v>
      </c>
      <c r="N154" s="45">
        <f>SUM(L154)</f>
        <v>3028</v>
      </c>
    </row>
    <row r="155" spans="2:14" ht="20.25" customHeight="1" x14ac:dyDescent="0.15">
      <c r="B155" s="59" t="s">
        <v>11</v>
      </c>
      <c r="C155" s="60" t="s">
        <v>12</v>
      </c>
      <c r="D155" s="46"/>
      <c r="E155" s="46"/>
      <c r="F155" s="46"/>
      <c r="G155" s="46"/>
      <c r="I155" s="59" t="s">
        <v>11</v>
      </c>
      <c r="J155" s="60" t="s">
        <v>12</v>
      </c>
      <c r="K155" s="46"/>
      <c r="L155" s="46"/>
      <c r="M155" s="46"/>
      <c r="N155" s="46"/>
    </row>
    <row r="156" spans="2:14" ht="20.25" customHeight="1" x14ac:dyDescent="0.15">
      <c r="B156" s="58"/>
      <c r="C156" s="60" t="s">
        <v>13</v>
      </c>
      <c r="D156" s="47"/>
      <c r="E156" s="46"/>
      <c r="F156" s="46"/>
      <c r="G156" s="46"/>
      <c r="I156" s="58"/>
      <c r="J156" s="60" t="s">
        <v>13</v>
      </c>
      <c r="K156" s="47"/>
      <c r="L156" s="46"/>
      <c r="M156" s="46"/>
      <c r="N156" s="46"/>
    </row>
    <row r="157" spans="2:14" ht="20.25" customHeight="1" x14ac:dyDescent="0.15">
      <c r="B157" s="58"/>
      <c r="C157" s="60" t="s">
        <v>14</v>
      </c>
      <c r="D157" s="47"/>
      <c r="E157" s="46"/>
      <c r="F157" s="46"/>
      <c r="G157" s="46"/>
      <c r="I157" s="58"/>
      <c r="J157" s="60" t="s">
        <v>14</v>
      </c>
      <c r="K157" s="47"/>
      <c r="L157" s="46"/>
      <c r="M157" s="46"/>
      <c r="N157" s="46"/>
    </row>
    <row r="158" spans="2:14" ht="20.25" customHeight="1" x14ac:dyDescent="0.15">
      <c r="B158" s="58"/>
      <c r="C158" s="60" t="s">
        <v>15</v>
      </c>
      <c r="D158" s="47"/>
      <c r="E158" s="46"/>
      <c r="F158" s="46"/>
      <c r="G158" s="46"/>
      <c r="I158" s="58"/>
      <c r="J158" s="60" t="s">
        <v>15</v>
      </c>
      <c r="K158" s="47"/>
      <c r="L158" s="46"/>
      <c r="M158" s="46"/>
      <c r="N158" s="46"/>
    </row>
    <row r="159" spans="2:14" ht="20.25" customHeight="1" x14ac:dyDescent="0.15">
      <c r="B159" s="58"/>
      <c r="C159" s="60" t="s">
        <v>16</v>
      </c>
      <c r="D159" s="47"/>
      <c r="E159" s="46"/>
      <c r="F159" s="46"/>
      <c r="G159" s="46"/>
      <c r="I159" s="58"/>
      <c r="J159" s="60" t="s">
        <v>16</v>
      </c>
      <c r="K159" s="47"/>
      <c r="L159" s="46"/>
      <c r="M159" s="46"/>
      <c r="N159" s="46"/>
    </row>
    <row r="160" spans="2:14" ht="20.25" customHeight="1" x14ac:dyDescent="0.15">
      <c r="B160" s="58"/>
      <c r="C160" s="60" t="s">
        <v>40</v>
      </c>
      <c r="D160" s="47"/>
      <c r="E160" s="46"/>
      <c r="F160" s="46"/>
      <c r="G160" s="46"/>
      <c r="I160" s="58"/>
      <c r="J160" s="60" t="s">
        <v>150</v>
      </c>
      <c r="K160" s="47">
        <v>26</v>
      </c>
      <c r="L160" s="46">
        <v>26</v>
      </c>
      <c r="M160" s="46">
        <v>26</v>
      </c>
      <c r="N160" s="46">
        <v>26</v>
      </c>
    </row>
    <row r="161" spans="1:14" ht="20.25" customHeight="1" x14ac:dyDescent="0.15">
      <c r="B161" s="58"/>
      <c r="C161" s="60" t="s">
        <v>40</v>
      </c>
      <c r="D161" s="47"/>
      <c r="E161" s="46"/>
      <c r="F161" s="46"/>
      <c r="G161" s="46"/>
      <c r="I161" s="58"/>
      <c r="J161" s="60" t="s">
        <v>40</v>
      </c>
      <c r="K161" s="47"/>
      <c r="L161" s="46"/>
      <c r="M161" s="46"/>
      <c r="N161" s="46"/>
    </row>
    <row r="162" spans="1:14" ht="20.25" customHeight="1" x14ac:dyDescent="0.15">
      <c r="B162" s="59" t="s">
        <v>18</v>
      </c>
      <c r="C162" s="60" t="s">
        <v>13</v>
      </c>
      <c r="D162" s="47"/>
      <c r="E162" s="46"/>
      <c r="F162" s="46"/>
      <c r="G162" s="46"/>
      <c r="I162" s="59" t="s">
        <v>18</v>
      </c>
      <c r="J162" s="60" t="s">
        <v>13</v>
      </c>
      <c r="K162" s="47"/>
      <c r="L162" s="46"/>
      <c r="M162" s="46"/>
      <c r="N162" s="46"/>
    </row>
    <row r="163" spans="1:14" ht="20.25" customHeight="1" x14ac:dyDescent="0.15">
      <c r="B163" s="58"/>
      <c r="C163" s="60" t="s">
        <v>19</v>
      </c>
      <c r="D163" s="47"/>
      <c r="E163" s="46"/>
      <c r="F163" s="46"/>
      <c r="G163" s="46"/>
      <c r="I163" s="58"/>
      <c r="J163" s="60" t="s">
        <v>19</v>
      </c>
      <c r="K163" s="47"/>
      <c r="L163" s="46"/>
      <c r="M163" s="46"/>
      <c r="N163" s="46"/>
    </row>
    <row r="164" spans="1:14" ht="20.25" customHeight="1" x14ac:dyDescent="0.15">
      <c r="B164" s="58"/>
      <c r="C164" s="60" t="s">
        <v>15</v>
      </c>
      <c r="D164" s="47"/>
      <c r="E164" s="46"/>
      <c r="F164" s="46"/>
      <c r="G164" s="46"/>
      <c r="I164" s="58"/>
      <c r="J164" s="60" t="s">
        <v>15</v>
      </c>
      <c r="K164" s="47"/>
      <c r="L164" s="46"/>
      <c r="M164" s="46"/>
      <c r="N164" s="46"/>
    </row>
    <row r="165" spans="1:14" ht="20.25" customHeight="1" x14ac:dyDescent="0.15">
      <c r="B165" s="58"/>
      <c r="C165" s="60" t="s">
        <v>37</v>
      </c>
      <c r="D165" s="46"/>
      <c r="E165" s="46"/>
      <c r="F165" s="48"/>
      <c r="G165" s="46"/>
      <c r="I165" s="58"/>
      <c r="J165" s="60" t="s">
        <v>37</v>
      </c>
      <c r="K165" s="46"/>
      <c r="L165" s="46"/>
      <c r="M165" s="48"/>
      <c r="N165" s="46"/>
    </row>
    <row r="166" spans="1:14" ht="20.25" customHeight="1" x14ac:dyDescent="0.15">
      <c r="B166" s="45"/>
      <c r="C166" s="60" t="s">
        <v>40</v>
      </c>
      <c r="D166" s="46"/>
      <c r="E166" s="46"/>
      <c r="F166" s="48"/>
      <c r="G166" s="46"/>
      <c r="I166" s="45"/>
      <c r="J166" s="60" t="s">
        <v>40</v>
      </c>
      <c r="K166" s="46"/>
      <c r="L166" s="46"/>
      <c r="M166" s="48"/>
      <c r="N166" s="46"/>
    </row>
    <row r="167" spans="1:14" ht="20.25" customHeight="1" x14ac:dyDescent="0.15">
      <c r="B167" s="46" t="s">
        <v>17</v>
      </c>
      <c r="C167" s="61" t="s">
        <v>20</v>
      </c>
      <c r="D167" s="46"/>
      <c r="E167" s="46"/>
      <c r="F167" s="48"/>
      <c r="G167" s="46"/>
      <c r="I167" s="46" t="s">
        <v>17</v>
      </c>
      <c r="J167" s="61" t="s">
        <v>20</v>
      </c>
      <c r="K167" s="46"/>
      <c r="L167" s="46"/>
      <c r="M167" s="48"/>
      <c r="N167" s="46"/>
    </row>
    <row r="168" spans="1:14" ht="10.5" customHeight="1" x14ac:dyDescent="0.15">
      <c r="A168" s="1"/>
      <c r="B168" s="62"/>
      <c r="C168" s="63"/>
      <c r="D168" s="62"/>
      <c r="E168" s="62"/>
      <c r="F168" s="62"/>
      <c r="G168" s="62"/>
      <c r="H168" s="53"/>
      <c r="I168" s="62"/>
      <c r="J168" s="63"/>
      <c r="K168" s="62"/>
      <c r="L168" s="62"/>
      <c r="M168" s="62"/>
      <c r="N168" s="62"/>
    </row>
    <row r="169" spans="1:14" ht="20.25" customHeight="1" x14ac:dyDescent="0.15">
      <c r="A169" s="1"/>
      <c r="B169" s="64" t="s">
        <v>60</v>
      </c>
      <c r="C169" s="64"/>
      <c r="D169" s="64"/>
      <c r="E169" s="65"/>
      <c r="F169" s="65"/>
      <c r="G169" s="65"/>
      <c r="H169" s="53"/>
      <c r="I169" s="64" t="s">
        <v>60</v>
      </c>
      <c r="J169" s="64"/>
      <c r="K169" s="64"/>
      <c r="L169" s="65"/>
      <c r="M169" s="65"/>
      <c r="N169" s="65"/>
    </row>
    <row r="170" spans="1:14" ht="20.25" customHeight="1" x14ac:dyDescent="0.15">
      <c r="A170" s="1"/>
      <c r="B170" s="139" t="s">
        <v>38</v>
      </c>
      <c r="C170" s="140"/>
      <c r="D170" s="45" t="s">
        <v>21</v>
      </c>
      <c r="E170" s="66"/>
      <c r="F170" s="45" t="s">
        <v>22</v>
      </c>
      <c r="G170" s="66"/>
      <c r="H170" s="53"/>
      <c r="I170" s="139" t="s">
        <v>38</v>
      </c>
      <c r="J170" s="140"/>
      <c r="K170" s="45" t="s">
        <v>21</v>
      </c>
      <c r="L170" s="66"/>
      <c r="M170" s="45" t="s">
        <v>22</v>
      </c>
      <c r="N170" s="66"/>
    </row>
    <row r="171" spans="1:14" ht="8.25" customHeight="1" x14ac:dyDescent="0.15">
      <c r="A171" s="1"/>
      <c r="B171" s="67"/>
      <c r="C171" s="67"/>
      <c r="D171" s="62"/>
      <c r="E171" s="68"/>
      <c r="F171" s="62"/>
      <c r="G171" s="68"/>
      <c r="H171" s="53"/>
      <c r="I171" s="67"/>
      <c r="J171" s="67"/>
      <c r="K171" s="62"/>
      <c r="L171" s="68"/>
      <c r="M171" s="62"/>
      <c r="N171" s="68"/>
    </row>
    <row r="172" spans="1:14" ht="20.25" customHeight="1" x14ac:dyDescent="0.15">
      <c r="A172" s="1"/>
      <c r="B172" s="136" t="s">
        <v>57</v>
      </c>
      <c r="C172" s="136"/>
      <c r="D172" s="136"/>
      <c r="E172" s="136"/>
      <c r="F172" s="136"/>
      <c r="G172" s="136"/>
      <c r="H172" s="53"/>
      <c r="I172" s="136" t="s">
        <v>57</v>
      </c>
      <c r="J172" s="136"/>
      <c r="K172" s="136"/>
      <c r="L172" s="136"/>
      <c r="M172" s="136"/>
      <c r="N172" s="136"/>
    </row>
    <row r="173" spans="1:14" ht="20.25" customHeight="1" x14ac:dyDescent="0.15">
      <c r="A173" s="1"/>
      <c r="B173" s="141" t="s">
        <v>50</v>
      </c>
      <c r="C173" s="142"/>
      <c r="D173" s="46" t="s">
        <v>21</v>
      </c>
      <c r="E173" s="49"/>
      <c r="F173" s="46" t="s">
        <v>22</v>
      </c>
      <c r="G173" s="49"/>
      <c r="H173" s="53"/>
      <c r="I173" s="141" t="s">
        <v>50</v>
      </c>
      <c r="J173" s="142"/>
      <c r="K173" s="46" t="s">
        <v>21</v>
      </c>
      <c r="L173" s="49"/>
      <c r="M173" s="46" t="s">
        <v>22</v>
      </c>
      <c r="N173" s="49"/>
    </row>
    <row r="174" spans="1:14" ht="20.25" customHeight="1" x14ac:dyDescent="0.15">
      <c r="A174" s="1"/>
      <c r="B174" s="143" t="s">
        <v>51</v>
      </c>
      <c r="C174" s="144"/>
      <c r="D174" s="46" t="s">
        <v>21</v>
      </c>
      <c r="E174" s="49"/>
      <c r="F174" s="46" t="s">
        <v>22</v>
      </c>
      <c r="G174" s="49"/>
      <c r="H174" s="53"/>
      <c r="I174" s="143" t="s">
        <v>51</v>
      </c>
      <c r="J174" s="144"/>
      <c r="K174" s="46" t="s">
        <v>21</v>
      </c>
      <c r="L174" s="49"/>
      <c r="M174" s="46" t="s">
        <v>22</v>
      </c>
      <c r="N174" s="49"/>
    </row>
    <row r="175" spans="1:14" ht="10.5" customHeight="1" x14ac:dyDescent="0.15">
      <c r="A175" s="1"/>
      <c r="B175" s="54"/>
      <c r="C175" s="69"/>
      <c r="D175" s="54"/>
      <c r="E175" s="54"/>
      <c r="F175" s="54"/>
      <c r="G175" s="54"/>
      <c r="H175" s="53"/>
      <c r="I175" s="54"/>
      <c r="J175" s="69"/>
      <c r="K175" s="54"/>
      <c r="L175" s="54"/>
      <c r="M175" s="54"/>
      <c r="N175" s="54"/>
    </row>
    <row r="176" spans="1:14" ht="15" customHeight="1" x14ac:dyDescent="0.15">
      <c r="B176" s="53" t="s">
        <v>23</v>
      </c>
      <c r="C176" s="53"/>
      <c r="D176" s="53"/>
      <c r="E176" s="53"/>
      <c r="F176" s="53"/>
      <c r="G176" s="53"/>
      <c r="I176" s="53" t="s">
        <v>23</v>
      </c>
      <c r="J176" s="53"/>
      <c r="K176" s="53"/>
      <c r="L176" s="53"/>
      <c r="M176" s="53"/>
      <c r="N176" s="53"/>
    </row>
    <row r="177" spans="2:14" ht="17.25" customHeight="1" x14ac:dyDescent="0.15">
      <c r="B177" s="53" t="s">
        <v>24</v>
      </c>
      <c r="C177" s="53"/>
      <c r="D177" s="53"/>
      <c r="E177" s="53"/>
      <c r="F177" s="53"/>
      <c r="G177" s="53"/>
      <c r="I177" s="53" t="s">
        <v>24</v>
      </c>
      <c r="J177" s="53"/>
      <c r="K177" s="53"/>
      <c r="L177" s="53"/>
      <c r="M177" s="53"/>
      <c r="N177" s="53"/>
    </row>
    <row r="178" spans="2:14" ht="17.25" customHeight="1" x14ac:dyDescent="0.15">
      <c r="B178" s="53"/>
      <c r="C178" s="53"/>
      <c r="D178" s="53"/>
      <c r="E178" s="53"/>
      <c r="F178" s="53"/>
      <c r="G178" s="53"/>
      <c r="I178" s="53"/>
      <c r="J178" s="53"/>
      <c r="K178" s="53"/>
      <c r="L178" s="53"/>
      <c r="M178" s="53"/>
      <c r="N178" s="53"/>
    </row>
    <row r="179" spans="2:14" ht="17.25" customHeight="1" x14ac:dyDescent="0.15">
      <c r="B179" s="53"/>
      <c r="C179" s="53"/>
      <c r="D179" s="53"/>
      <c r="E179" s="53"/>
      <c r="F179" s="53"/>
      <c r="G179" s="53"/>
      <c r="I179" s="53"/>
      <c r="J179" s="53"/>
      <c r="K179" s="53"/>
      <c r="L179" s="53"/>
      <c r="M179" s="53"/>
      <c r="N179" s="53"/>
    </row>
    <row r="180" spans="2:14" ht="3.75" customHeight="1" x14ac:dyDescent="0.15">
      <c r="B180" s="53"/>
      <c r="C180" s="53"/>
      <c r="D180" s="53"/>
      <c r="E180" s="53"/>
      <c r="F180" s="53"/>
      <c r="G180" s="53"/>
      <c r="I180" s="53"/>
      <c r="J180" s="53"/>
      <c r="K180" s="53"/>
      <c r="L180" s="53"/>
      <c r="M180" s="53"/>
      <c r="N180" s="53"/>
    </row>
    <row r="181" spans="2:14" ht="21.75" customHeight="1" x14ac:dyDescent="0.15">
      <c r="B181" s="50" t="s">
        <v>43</v>
      </c>
      <c r="C181" s="50"/>
      <c r="D181" s="50"/>
      <c r="E181" s="50"/>
      <c r="I181" s="50" t="s">
        <v>43</v>
      </c>
      <c r="J181" s="50"/>
      <c r="K181" s="50"/>
      <c r="L181" s="50"/>
    </row>
    <row r="182" spans="2:14" ht="8.25" customHeight="1" x14ac:dyDescent="0.15">
      <c r="B182" s="52"/>
      <c r="C182" s="52"/>
      <c r="D182" s="52"/>
      <c r="E182" s="53"/>
      <c r="I182" s="52"/>
      <c r="J182" s="52"/>
      <c r="K182" s="52"/>
      <c r="L182" s="53"/>
    </row>
    <row r="183" spans="2:14" ht="19.5" customHeight="1" x14ac:dyDescent="0.15">
      <c r="B183" s="145"/>
      <c r="C183" s="145"/>
      <c r="D183" s="53"/>
      <c r="F183" s="51" t="s">
        <v>146</v>
      </c>
      <c r="I183" s="145"/>
      <c r="J183" s="145"/>
      <c r="K183" s="53"/>
      <c r="M183" s="51" t="s">
        <v>146</v>
      </c>
    </row>
    <row r="184" spans="2:14" ht="19.5" customHeight="1" x14ac:dyDescent="0.15">
      <c r="B184" s="146" t="s">
        <v>185</v>
      </c>
      <c r="C184" s="146"/>
      <c r="D184" s="146"/>
      <c r="I184" s="146" t="s">
        <v>185</v>
      </c>
      <c r="J184" s="146"/>
      <c r="K184" s="146"/>
    </row>
    <row r="185" spans="2:14" ht="8.25" customHeight="1" x14ac:dyDescent="0.15"/>
    <row r="186" spans="2:14" ht="19.5" customHeight="1" x14ac:dyDescent="0.15">
      <c r="C186" s="53"/>
      <c r="E186" s="55" t="s">
        <v>1</v>
      </c>
      <c r="F186" s="55" t="s">
        <v>83</v>
      </c>
      <c r="G186" s="55"/>
      <c r="J186" s="53"/>
      <c r="L186" s="55" t="s">
        <v>1</v>
      </c>
      <c r="M186" s="55" t="s">
        <v>90</v>
      </c>
      <c r="N186" s="55"/>
    </row>
    <row r="187" spans="2:14" ht="19.5" customHeight="1" x14ac:dyDescent="0.15">
      <c r="E187" s="56" t="s">
        <v>2</v>
      </c>
      <c r="F187" s="57" t="s">
        <v>85</v>
      </c>
      <c r="G187" s="56"/>
      <c r="L187" s="56" t="s">
        <v>2</v>
      </c>
      <c r="M187" s="57" t="s">
        <v>92</v>
      </c>
      <c r="N187" s="56"/>
    </row>
    <row r="188" spans="2:14" ht="19.5" customHeight="1" x14ac:dyDescent="0.15">
      <c r="E188" s="56" t="s">
        <v>3</v>
      </c>
      <c r="F188" s="56" t="s">
        <v>161</v>
      </c>
      <c r="G188" s="56"/>
      <c r="L188" s="56" t="s">
        <v>3</v>
      </c>
      <c r="M188" s="56" t="s">
        <v>173</v>
      </c>
      <c r="N188" s="56"/>
    </row>
    <row r="189" spans="2:14" ht="19.5" customHeight="1" x14ac:dyDescent="0.15">
      <c r="C189" s="53"/>
      <c r="E189" s="55" t="s">
        <v>4</v>
      </c>
      <c r="F189" s="148" t="s">
        <v>87</v>
      </c>
      <c r="G189" s="148"/>
      <c r="J189" s="53"/>
      <c r="L189" s="55" t="s">
        <v>4</v>
      </c>
      <c r="M189" s="148" t="s">
        <v>82</v>
      </c>
      <c r="N189" s="148"/>
    </row>
    <row r="190" spans="2:14" ht="8.25" customHeight="1" x14ac:dyDescent="0.15"/>
    <row r="191" spans="2:14" ht="20.25" customHeight="1" x14ac:dyDescent="0.15">
      <c r="B191" s="122" t="s">
        <v>46</v>
      </c>
      <c r="C191" s="122"/>
      <c r="D191" s="122"/>
      <c r="E191" s="122"/>
      <c r="F191" s="122"/>
      <c r="G191" s="122"/>
      <c r="I191" s="122" t="s">
        <v>46</v>
      </c>
      <c r="J191" s="122"/>
      <c r="K191" s="122"/>
      <c r="L191" s="122"/>
      <c r="M191" s="122"/>
      <c r="N191" s="122"/>
    </row>
    <row r="192" spans="2:14" ht="18" customHeight="1" x14ac:dyDescent="0.15">
      <c r="B192" s="122" t="s">
        <v>49</v>
      </c>
      <c r="C192" s="122"/>
      <c r="D192" s="122"/>
      <c r="E192" s="122"/>
      <c r="F192" s="122"/>
      <c r="G192" s="122"/>
      <c r="I192" s="122" t="s">
        <v>49</v>
      </c>
      <c r="J192" s="122"/>
      <c r="K192" s="122"/>
      <c r="L192" s="122"/>
      <c r="M192" s="122"/>
      <c r="N192" s="122"/>
    </row>
    <row r="193" spans="2:14" ht="8.25" customHeight="1" x14ac:dyDescent="0.15"/>
    <row r="194" spans="2:14" ht="30.75" customHeight="1" x14ac:dyDescent="0.15">
      <c r="B194" s="123"/>
      <c r="C194" s="124"/>
      <c r="D194" s="129" t="s">
        <v>5</v>
      </c>
      <c r="E194" s="130"/>
      <c r="F194" s="129" t="s">
        <v>6</v>
      </c>
      <c r="G194" s="130"/>
      <c r="I194" s="123"/>
      <c r="J194" s="124"/>
      <c r="K194" s="129" t="s">
        <v>5</v>
      </c>
      <c r="L194" s="130"/>
      <c r="M194" s="129" t="s">
        <v>6</v>
      </c>
      <c r="N194" s="130"/>
    </row>
    <row r="195" spans="2:14" ht="10.5" customHeight="1" x14ac:dyDescent="0.15">
      <c r="B195" s="125"/>
      <c r="C195" s="126"/>
      <c r="D195" s="131" t="s">
        <v>7</v>
      </c>
      <c r="E195" s="131" t="s">
        <v>8</v>
      </c>
      <c r="F195" s="131" t="s">
        <v>7</v>
      </c>
      <c r="G195" s="131" t="s">
        <v>8</v>
      </c>
      <c r="I195" s="125"/>
      <c r="J195" s="126"/>
      <c r="K195" s="131" t="s">
        <v>7</v>
      </c>
      <c r="L195" s="131" t="s">
        <v>8</v>
      </c>
      <c r="M195" s="131" t="s">
        <v>7</v>
      </c>
      <c r="N195" s="131" t="s">
        <v>8</v>
      </c>
    </row>
    <row r="196" spans="2:14" ht="10.5" customHeight="1" x14ac:dyDescent="0.15">
      <c r="B196" s="125"/>
      <c r="C196" s="126"/>
      <c r="D196" s="147"/>
      <c r="E196" s="147"/>
      <c r="F196" s="147"/>
      <c r="G196" s="147"/>
      <c r="I196" s="125"/>
      <c r="J196" s="126"/>
      <c r="K196" s="147"/>
      <c r="L196" s="147"/>
      <c r="M196" s="147"/>
      <c r="N196" s="147"/>
    </row>
    <row r="197" spans="2:14" ht="10.5" customHeight="1" x14ac:dyDescent="0.15">
      <c r="B197" s="127"/>
      <c r="C197" s="128"/>
      <c r="D197" s="135"/>
      <c r="E197" s="135"/>
      <c r="F197" s="135"/>
      <c r="G197" s="135"/>
      <c r="I197" s="127"/>
      <c r="J197" s="128"/>
      <c r="K197" s="135"/>
      <c r="L197" s="135"/>
      <c r="M197" s="135"/>
      <c r="N197" s="135"/>
    </row>
    <row r="198" spans="2:14" ht="20.25" customHeight="1" x14ac:dyDescent="0.15">
      <c r="B198" s="137" t="s">
        <v>9</v>
      </c>
      <c r="C198" s="138"/>
      <c r="D198" s="45">
        <f>SUM(E198*1.25)</f>
        <v>12436.25</v>
      </c>
      <c r="E198" s="45">
        <v>9949</v>
      </c>
      <c r="F198" s="45">
        <f>SUM(D198)</f>
        <v>12436.25</v>
      </c>
      <c r="G198" s="45">
        <f>SUM(E198)</f>
        <v>9949</v>
      </c>
      <c r="I198" s="137" t="s">
        <v>9</v>
      </c>
      <c r="J198" s="138"/>
      <c r="K198" s="45">
        <f>SUM(L198*1.25)</f>
        <v>0</v>
      </c>
      <c r="L198" s="45">
        <v>0</v>
      </c>
      <c r="M198" s="45">
        <f>SUM(K198)</f>
        <v>0</v>
      </c>
      <c r="N198" s="45">
        <f>SUM(L198)</f>
        <v>0</v>
      </c>
    </row>
    <row r="199" spans="2:14" ht="20.25" customHeight="1" x14ac:dyDescent="0.15">
      <c r="B199" s="137" t="s">
        <v>10</v>
      </c>
      <c r="C199" s="138"/>
      <c r="D199" s="45">
        <v>1181</v>
      </c>
      <c r="E199" s="45">
        <v>1181</v>
      </c>
      <c r="F199" s="45">
        <f>SUM(D199)</f>
        <v>1181</v>
      </c>
      <c r="G199" s="45">
        <f>SUM(E199)</f>
        <v>1181</v>
      </c>
      <c r="I199" s="137" t="s">
        <v>10</v>
      </c>
      <c r="J199" s="138"/>
      <c r="K199" s="46"/>
      <c r="L199" s="46"/>
      <c r="M199" s="46"/>
      <c r="N199" s="46"/>
    </row>
    <row r="200" spans="2:14" ht="20.25" customHeight="1" x14ac:dyDescent="0.15">
      <c r="B200" s="59" t="s">
        <v>11</v>
      </c>
      <c r="C200" s="60" t="s">
        <v>12</v>
      </c>
      <c r="D200" s="46"/>
      <c r="E200" s="46"/>
      <c r="F200" s="46"/>
      <c r="G200" s="46"/>
      <c r="I200" s="59" t="s">
        <v>11</v>
      </c>
      <c r="J200" s="60" t="s">
        <v>12</v>
      </c>
      <c r="K200" s="46"/>
      <c r="L200" s="46"/>
      <c r="M200" s="46"/>
      <c r="N200" s="46"/>
    </row>
    <row r="201" spans="2:14" ht="20.25" customHeight="1" x14ac:dyDescent="0.15">
      <c r="B201" s="58"/>
      <c r="C201" s="60" t="s">
        <v>13</v>
      </c>
      <c r="D201" s="47"/>
      <c r="E201" s="46"/>
      <c r="F201" s="46"/>
      <c r="G201" s="46"/>
      <c r="I201" s="58"/>
      <c r="J201" s="60" t="s">
        <v>13</v>
      </c>
      <c r="K201" s="47"/>
      <c r="L201" s="46"/>
      <c r="M201" s="46"/>
      <c r="N201" s="46"/>
    </row>
    <row r="202" spans="2:14" ht="20.25" customHeight="1" x14ac:dyDescent="0.15">
      <c r="B202" s="58"/>
      <c r="C202" s="60" t="s">
        <v>14</v>
      </c>
      <c r="D202" s="47"/>
      <c r="E202" s="46"/>
      <c r="F202" s="46"/>
      <c r="G202" s="46"/>
      <c r="I202" s="58"/>
      <c r="J202" s="60" t="s">
        <v>14</v>
      </c>
      <c r="K202" s="47"/>
      <c r="L202" s="46"/>
      <c r="M202" s="46"/>
      <c r="N202" s="46"/>
    </row>
    <row r="203" spans="2:14" ht="20.25" customHeight="1" x14ac:dyDescent="0.15">
      <c r="B203" s="58"/>
      <c r="C203" s="60" t="s">
        <v>15</v>
      </c>
      <c r="D203" s="47"/>
      <c r="E203" s="46"/>
      <c r="F203" s="46"/>
      <c r="G203" s="46"/>
      <c r="I203" s="58"/>
      <c r="J203" s="60" t="s">
        <v>15</v>
      </c>
      <c r="K203" s="47"/>
      <c r="L203" s="46"/>
      <c r="M203" s="46"/>
      <c r="N203" s="46"/>
    </row>
    <row r="204" spans="2:14" ht="20.25" customHeight="1" x14ac:dyDescent="0.15">
      <c r="B204" s="58"/>
      <c r="C204" s="60" t="s">
        <v>16</v>
      </c>
      <c r="D204" s="47"/>
      <c r="E204" s="46"/>
      <c r="F204" s="46"/>
      <c r="G204" s="46"/>
      <c r="I204" s="58"/>
      <c r="J204" s="60" t="s">
        <v>16</v>
      </c>
      <c r="K204" s="47"/>
      <c r="L204" s="46"/>
      <c r="M204" s="46"/>
      <c r="N204" s="46"/>
    </row>
    <row r="205" spans="2:14" ht="20.25" customHeight="1" x14ac:dyDescent="0.15">
      <c r="B205" s="58"/>
      <c r="C205" s="60" t="s">
        <v>40</v>
      </c>
      <c r="D205" s="47"/>
      <c r="E205" s="46"/>
      <c r="F205" s="46"/>
      <c r="G205" s="46"/>
      <c r="I205" s="58"/>
      <c r="J205" s="60" t="s">
        <v>40</v>
      </c>
      <c r="K205" s="47"/>
      <c r="L205" s="46"/>
      <c r="M205" s="46"/>
      <c r="N205" s="46"/>
    </row>
    <row r="206" spans="2:14" ht="20.25" customHeight="1" x14ac:dyDescent="0.15">
      <c r="B206" s="58"/>
      <c r="C206" s="60" t="s">
        <v>40</v>
      </c>
      <c r="D206" s="47"/>
      <c r="E206" s="46"/>
      <c r="F206" s="46"/>
      <c r="G206" s="46"/>
      <c r="I206" s="58"/>
      <c r="J206" s="60" t="s">
        <v>40</v>
      </c>
      <c r="K206" s="47"/>
      <c r="L206" s="46"/>
      <c r="M206" s="46"/>
      <c r="N206" s="46"/>
    </row>
    <row r="207" spans="2:14" ht="20.25" customHeight="1" x14ac:dyDescent="0.15">
      <c r="B207" s="59" t="s">
        <v>18</v>
      </c>
      <c r="C207" s="60" t="s">
        <v>13</v>
      </c>
      <c r="D207" s="47"/>
      <c r="E207" s="46"/>
      <c r="F207" s="46"/>
      <c r="G207" s="46"/>
      <c r="I207" s="59" t="s">
        <v>18</v>
      </c>
      <c r="J207" s="60" t="s">
        <v>13</v>
      </c>
      <c r="K207" s="47"/>
      <c r="L207" s="46"/>
      <c r="M207" s="46"/>
      <c r="N207" s="46"/>
    </row>
    <row r="208" spans="2:14" ht="20.25" customHeight="1" x14ac:dyDescent="0.15">
      <c r="B208" s="58"/>
      <c r="C208" s="60" t="s">
        <v>19</v>
      </c>
      <c r="D208" s="47"/>
      <c r="E208" s="46"/>
      <c r="F208" s="46"/>
      <c r="G208" s="46"/>
      <c r="I208" s="58"/>
      <c r="J208" s="60" t="s">
        <v>19</v>
      </c>
      <c r="K208" s="47"/>
      <c r="L208" s="46"/>
      <c r="M208" s="46"/>
      <c r="N208" s="46"/>
    </row>
    <row r="209" spans="1:14" ht="20.25" customHeight="1" x14ac:dyDescent="0.15">
      <c r="B209" s="58"/>
      <c r="C209" s="60" t="s">
        <v>15</v>
      </c>
      <c r="D209" s="47"/>
      <c r="E209" s="46"/>
      <c r="F209" s="46"/>
      <c r="G209" s="46"/>
      <c r="I209" s="58"/>
      <c r="J209" s="60" t="s">
        <v>15</v>
      </c>
      <c r="K209" s="47"/>
      <c r="L209" s="46"/>
      <c r="M209" s="46"/>
      <c r="N209" s="46"/>
    </row>
    <row r="210" spans="1:14" ht="20.25" customHeight="1" x14ac:dyDescent="0.15">
      <c r="B210" s="58"/>
      <c r="C210" s="60" t="s">
        <v>37</v>
      </c>
      <c r="D210" s="46"/>
      <c r="E210" s="46"/>
      <c r="F210" s="48"/>
      <c r="G210" s="46"/>
      <c r="I210" s="58"/>
      <c r="J210" s="60" t="s">
        <v>37</v>
      </c>
      <c r="K210" s="46"/>
      <c r="L210" s="46"/>
      <c r="M210" s="48"/>
      <c r="N210" s="46"/>
    </row>
    <row r="211" spans="1:14" ht="20.25" customHeight="1" x14ac:dyDescent="0.15">
      <c r="B211" s="45"/>
      <c r="C211" s="60" t="s">
        <v>40</v>
      </c>
      <c r="D211" s="46"/>
      <c r="E211" s="46"/>
      <c r="F211" s="48"/>
      <c r="G211" s="46"/>
      <c r="I211" s="45"/>
      <c r="J211" s="60" t="s">
        <v>40</v>
      </c>
      <c r="K211" s="46"/>
      <c r="L211" s="46"/>
      <c r="M211" s="48"/>
      <c r="N211" s="46"/>
    </row>
    <row r="212" spans="1:14" ht="20.25" customHeight="1" x14ac:dyDescent="0.15">
      <c r="B212" s="46" t="s">
        <v>17</v>
      </c>
      <c r="C212" s="61" t="s">
        <v>20</v>
      </c>
      <c r="D212" s="46"/>
      <c r="E212" s="46"/>
      <c r="F212" s="48"/>
      <c r="G212" s="46"/>
      <c r="I212" s="46" t="s">
        <v>17</v>
      </c>
      <c r="J212" s="61" t="s">
        <v>20</v>
      </c>
      <c r="K212" s="46"/>
      <c r="L212" s="46"/>
      <c r="M212" s="48"/>
      <c r="N212" s="46"/>
    </row>
    <row r="213" spans="1:14" ht="10.5" customHeight="1" x14ac:dyDescent="0.15">
      <c r="A213" s="1"/>
      <c r="B213" s="62"/>
      <c r="C213" s="63"/>
      <c r="D213" s="62"/>
      <c r="E213" s="62"/>
      <c r="F213" s="62"/>
      <c r="G213" s="62"/>
      <c r="H213" s="53"/>
      <c r="I213" s="62"/>
      <c r="J213" s="63"/>
      <c r="K213" s="62"/>
      <c r="L213" s="62"/>
      <c r="M213" s="62"/>
      <c r="N213" s="62"/>
    </row>
    <row r="214" spans="1:14" ht="20.25" customHeight="1" x14ac:dyDescent="0.15">
      <c r="A214" s="1"/>
      <c r="B214" s="64" t="s">
        <v>60</v>
      </c>
      <c r="C214" s="64"/>
      <c r="D214" s="64"/>
      <c r="E214" s="65"/>
      <c r="F214" s="65"/>
      <c r="G214" s="65"/>
      <c r="H214" s="53"/>
      <c r="I214" s="64" t="s">
        <v>60</v>
      </c>
      <c r="J214" s="64"/>
      <c r="K214" s="64"/>
      <c r="L214" s="65"/>
      <c r="M214" s="65"/>
      <c r="N214" s="65"/>
    </row>
    <row r="215" spans="1:14" ht="20.25" customHeight="1" x14ac:dyDescent="0.15">
      <c r="A215" s="1"/>
      <c r="B215" s="139" t="s">
        <v>38</v>
      </c>
      <c r="C215" s="140"/>
      <c r="D215" s="45" t="s">
        <v>21</v>
      </c>
      <c r="E215" s="66"/>
      <c r="F215" s="45" t="s">
        <v>22</v>
      </c>
      <c r="G215" s="66"/>
      <c r="H215" s="53"/>
      <c r="I215" s="139" t="s">
        <v>38</v>
      </c>
      <c r="J215" s="140"/>
      <c r="K215" s="45" t="s">
        <v>21</v>
      </c>
      <c r="L215" s="66"/>
      <c r="M215" s="45" t="s">
        <v>22</v>
      </c>
      <c r="N215" s="66"/>
    </row>
    <row r="216" spans="1:14" ht="8.25" customHeight="1" x14ac:dyDescent="0.15">
      <c r="A216" s="1"/>
      <c r="B216" s="67"/>
      <c r="C216" s="67"/>
      <c r="D216" s="62"/>
      <c r="E216" s="68"/>
      <c r="F216" s="62"/>
      <c r="G216" s="68"/>
      <c r="H216" s="53"/>
      <c r="I216" s="67"/>
      <c r="J216" s="67"/>
      <c r="K216" s="62"/>
      <c r="L216" s="68"/>
      <c r="M216" s="62"/>
      <c r="N216" s="68"/>
    </row>
    <row r="217" spans="1:14" ht="20.25" customHeight="1" x14ac:dyDescent="0.15">
      <c r="A217" s="1"/>
      <c r="B217" s="136" t="s">
        <v>57</v>
      </c>
      <c r="C217" s="136"/>
      <c r="D217" s="136"/>
      <c r="E217" s="136"/>
      <c r="F217" s="136"/>
      <c r="G217" s="136"/>
      <c r="H217" s="53"/>
      <c r="I217" s="136" t="s">
        <v>57</v>
      </c>
      <c r="J217" s="136"/>
      <c r="K217" s="136"/>
      <c r="L217" s="136"/>
      <c r="M217" s="136"/>
      <c r="N217" s="136"/>
    </row>
    <row r="218" spans="1:14" ht="20.25" customHeight="1" x14ac:dyDescent="0.15">
      <c r="A218" s="1"/>
      <c r="B218" s="141" t="s">
        <v>50</v>
      </c>
      <c r="C218" s="142"/>
      <c r="D218" s="46" t="s">
        <v>21</v>
      </c>
      <c r="E218" s="49"/>
      <c r="F218" s="46" t="s">
        <v>22</v>
      </c>
      <c r="G218" s="49"/>
      <c r="H218" s="53"/>
      <c r="I218" s="141" t="s">
        <v>50</v>
      </c>
      <c r="J218" s="142"/>
      <c r="K218" s="46" t="s">
        <v>21</v>
      </c>
      <c r="L218" s="49"/>
      <c r="M218" s="46" t="s">
        <v>22</v>
      </c>
      <c r="N218" s="49"/>
    </row>
    <row r="219" spans="1:14" ht="20.25" customHeight="1" x14ac:dyDescent="0.15">
      <c r="A219" s="1"/>
      <c r="B219" s="143" t="s">
        <v>51</v>
      </c>
      <c r="C219" s="144"/>
      <c r="D219" s="46" t="s">
        <v>21</v>
      </c>
      <c r="E219" s="49"/>
      <c r="F219" s="46" t="s">
        <v>22</v>
      </c>
      <c r="G219" s="49"/>
      <c r="H219" s="53"/>
      <c r="I219" s="143" t="s">
        <v>51</v>
      </c>
      <c r="J219" s="144"/>
      <c r="K219" s="46" t="s">
        <v>21</v>
      </c>
      <c r="L219" s="49"/>
      <c r="M219" s="46" t="s">
        <v>22</v>
      </c>
      <c r="N219" s="49"/>
    </row>
    <row r="220" spans="1:14" ht="10.5" customHeight="1" x14ac:dyDescent="0.15">
      <c r="A220" s="1"/>
      <c r="B220" s="54"/>
      <c r="C220" s="69"/>
      <c r="D220" s="54"/>
      <c r="E220" s="54"/>
      <c r="F220" s="54"/>
      <c r="G220" s="54"/>
      <c r="H220" s="53"/>
      <c r="I220" s="54"/>
      <c r="J220" s="69"/>
      <c r="K220" s="54"/>
      <c r="L220" s="54"/>
      <c r="M220" s="54"/>
      <c r="N220" s="54"/>
    </row>
    <row r="221" spans="1:14" ht="15" customHeight="1" x14ac:dyDescent="0.15">
      <c r="B221" s="53" t="s">
        <v>23</v>
      </c>
      <c r="C221" s="53"/>
      <c r="D221" s="53"/>
      <c r="E221" s="53"/>
      <c r="F221" s="53"/>
      <c r="G221" s="53"/>
      <c r="I221" s="53" t="s">
        <v>23</v>
      </c>
      <c r="J221" s="53"/>
      <c r="K221" s="53"/>
      <c r="L221" s="53"/>
      <c r="M221" s="53"/>
      <c r="N221" s="53"/>
    </row>
    <row r="222" spans="1:14" ht="17.25" customHeight="1" x14ac:dyDescent="0.15">
      <c r="B222" s="53" t="s">
        <v>24</v>
      </c>
      <c r="C222" s="53"/>
      <c r="D222" s="53"/>
      <c r="E222" s="53"/>
      <c r="F222" s="53"/>
      <c r="G222" s="53"/>
      <c r="I222" s="53" t="s">
        <v>24</v>
      </c>
      <c r="J222" s="53"/>
      <c r="K222" s="53"/>
      <c r="L222" s="53"/>
      <c r="M222" s="53"/>
      <c r="N222" s="53"/>
    </row>
    <row r="223" spans="1:14" ht="17.25" customHeight="1" x14ac:dyDescent="0.15">
      <c r="B223" s="53"/>
      <c r="C223" s="53"/>
      <c r="D223" s="53"/>
      <c r="E223" s="53"/>
      <c r="F223" s="53"/>
      <c r="G223" s="53"/>
      <c r="I223" s="53"/>
      <c r="J223" s="53"/>
      <c r="K223" s="53"/>
      <c r="L223" s="53"/>
      <c r="M223" s="53"/>
      <c r="N223" s="53"/>
    </row>
    <row r="224" spans="1:14" ht="17.25" customHeight="1" x14ac:dyDescent="0.15">
      <c r="B224" s="53"/>
      <c r="C224" s="53"/>
      <c r="D224" s="53"/>
      <c r="E224" s="53"/>
      <c r="F224" s="53"/>
      <c r="G224" s="53"/>
      <c r="I224" s="53"/>
      <c r="J224" s="53"/>
      <c r="K224" s="53"/>
      <c r="L224" s="53"/>
      <c r="M224" s="53"/>
      <c r="N224" s="53"/>
    </row>
    <row r="225" spans="2:14" ht="3.75" customHeight="1" x14ac:dyDescent="0.15">
      <c r="B225" s="53"/>
      <c r="C225" s="53"/>
      <c r="D225" s="53"/>
      <c r="E225" s="53"/>
      <c r="F225" s="53"/>
      <c r="G225" s="53"/>
      <c r="I225" s="53"/>
      <c r="J225" s="53"/>
      <c r="K225" s="53"/>
      <c r="L225" s="53"/>
      <c r="M225" s="53"/>
      <c r="N225" s="53"/>
    </row>
    <row r="226" spans="2:14" ht="21.75" customHeight="1" x14ac:dyDescent="0.15">
      <c r="B226" s="50" t="s">
        <v>43</v>
      </c>
      <c r="C226" s="50"/>
      <c r="D226" s="50"/>
      <c r="E226" s="50"/>
      <c r="I226" s="50" t="s">
        <v>43</v>
      </c>
      <c r="J226" s="50"/>
      <c r="K226" s="50"/>
      <c r="L226" s="50"/>
    </row>
    <row r="227" spans="2:14" ht="8.25" customHeight="1" x14ac:dyDescent="0.15">
      <c r="B227" s="52"/>
      <c r="C227" s="52"/>
      <c r="D227" s="52"/>
      <c r="E227" s="53"/>
      <c r="I227" s="52"/>
      <c r="J227" s="52"/>
      <c r="K227" s="52"/>
      <c r="L227" s="53"/>
    </row>
    <row r="228" spans="2:14" ht="19.5" customHeight="1" x14ac:dyDescent="0.15">
      <c r="B228" s="145"/>
      <c r="C228" s="145"/>
      <c r="D228" s="53"/>
      <c r="F228" s="51" t="s">
        <v>146</v>
      </c>
      <c r="I228" s="145"/>
      <c r="J228" s="145"/>
      <c r="K228" s="53"/>
      <c r="M228" s="51" t="s">
        <v>146</v>
      </c>
    </row>
    <row r="229" spans="2:14" ht="19.5" customHeight="1" x14ac:dyDescent="0.15">
      <c r="B229" s="146" t="s">
        <v>185</v>
      </c>
      <c r="C229" s="146"/>
      <c r="D229" s="146"/>
      <c r="I229" s="146" t="s">
        <v>185</v>
      </c>
      <c r="J229" s="146"/>
      <c r="K229" s="146"/>
    </row>
    <row r="230" spans="2:14" ht="8.25" customHeight="1" x14ac:dyDescent="0.15"/>
    <row r="231" spans="2:14" ht="19.5" customHeight="1" x14ac:dyDescent="0.15">
      <c r="C231" s="53"/>
      <c r="E231" s="55" t="s">
        <v>1</v>
      </c>
      <c r="F231" s="55" t="s">
        <v>89</v>
      </c>
      <c r="G231" s="55"/>
      <c r="J231" s="53"/>
      <c r="L231" s="55" t="s">
        <v>1</v>
      </c>
      <c r="M231" s="55" t="s">
        <v>96</v>
      </c>
      <c r="N231" s="55"/>
    </row>
    <row r="232" spans="2:14" ht="19.5" customHeight="1" x14ac:dyDescent="0.15">
      <c r="E232" s="56" t="s">
        <v>2</v>
      </c>
      <c r="F232" s="57" t="s">
        <v>91</v>
      </c>
      <c r="G232" s="56"/>
      <c r="L232" s="56" t="s">
        <v>2</v>
      </c>
      <c r="M232" s="57" t="s">
        <v>98</v>
      </c>
      <c r="N232" s="56"/>
    </row>
    <row r="233" spans="2:14" ht="19.5" customHeight="1" x14ac:dyDescent="0.15">
      <c r="E233" s="56" t="s">
        <v>3</v>
      </c>
      <c r="F233" s="56" t="s">
        <v>162</v>
      </c>
      <c r="G233" s="56"/>
      <c r="L233" s="56" t="s">
        <v>3</v>
      </c>
      <c r="M233" s="56" t="s">
        <v>174</v>
      </c>
      <c r="N233" s="56"/>
    </row>
    <row r="234" spans="2:14" ht="19.5" customHeight="1" x14ac:dyDescent="0.15">
      <c r="C234" s="53"/>
      <c r="E234" s="55" t="s">
        <v>4</v>
      </c>
      <c r="F234" s="148" t="s">
        <v>93</v>
      </c>
      <c r="G234" s="148"/>
      <c r="J234" s="53"/>
      <c r="L234" s="55" t="s">
        <v>4</v>
      </c>
      <c r="M234" s="148" t="s">
        <v>88</v>
      </c>
      <c r="N234" s="148"/>
    </row>
    <row r="235" spans="2:14" ht="8.25" customHeight="1" x14ac:dyDescent="0.15"/>
    <row r="236" spans="2:14" ht="20.25" customHeight="1" x14ac:dyDescent="0.15">
      <c r="B236" s="122" t="s">
        <v>46</v>
      </c>
      <c r="C236" s="122"/>
      <c r="D236" s="122"/>
      <c r="E236" s="122"/>
      <c r="F236" s="122"/>
      <c r="G236" s="122"/>
      <c r="I236" s="122" t="s">
        <v>46</v>
      </c>
      <c r="J236" s="122"/>
      <c r="K236" s="122"/>
      <c r="L236" s="122"/>
      <c r="M236" s="122"/>
      <c r="N236" s="122"/>
    </row>
    <row r="237" spans="2:14" ht="18" customHeight="1" x14ac:dyDescent="0.15">
      <c r="B237" s="122" t="s">
        <v>49</v>
      </c>
      <c r="C237" s="122"/>
      <c r="D237" s="122"/>
      <c r="E237" s="122"/>
      <c r="F237" s="122"/>
      <c r="G237" s="122"/>
      <c r="I237" s="122" t="s">
        <v>49</v>
      </c>
      <c r="J237" s="122"/>
      <c r="K237" s="122"/>
      <c r="L237" s="122"/>
      <c r="M237" s="122"/>
      <c r="N237" s="122"/>
    </row>
    <row r="238" spans="2:14" ht="8.25" customHeight="1" x14ac:dyDescent="0.15"/>
    <row r="239" spans="2:14" ht="30.75" customHeight="1" x14ac:dyDescent="0.15">
      <c r="B239" s="123"/>
      <c r="C239" s="124"/>
      <c r="D239" s="129" t="s">
        <v>5</v>
      </c>
      <c r="E239" s="130"/>
      <c r="F239" s="129" t="s">
        <v>6</v>
      </c>
      <c r="G239" s="130"/>
      <c r="I239" s="123"/>
      <c r="J239" s="124"/>
      <c r="K239" s="129" t="s">
        <v>5</v>
      </c>
      <c r="L239" s="130"/>
      <c r="M239" s="129" t="s">
        <v>6</v>
      </c>
      <c r="N239" s="130"/>
    </row>
    <row r="240" spans="2:14" ht="10.5" customHeight="1" x14ac:dyDescent="0.15">
      <c r="B240" s="125"/>
      <c r="C240" s="126"/>
      <c r="D240" s="131" t="s">
        <v>7</v>
      </c>
      <c r="E240" s="131" t="s">
        <v>8</v>
      </c>
      <c r="F240" s="131" t="s">
        <v>7</v>
      </c>
      <c r="G240" s="131" t="s">
        <v>8</v>
      </c>
      <c r="I240" s="125"/>
      <c r="J240" s="126"/>
      <c r="K240" s="131" t="s">
        <v>7</v>
      </c>
      <c r="L240" s="131" t="s">
        <v>8</v>
      </c>
      <c r="M240" s="131" t="s">
        <v>7</v>
      </c>
      <c r="N240" s="131" t="s">
        <v>8</v>
      </c>
    </row>
    <row r="241" spans="2:14" ht="10.5" customHeight="1" x14ac:dyDescent="0.15">
      <c r="B241" s="125"/>
      <c r="C241" s="126"/>
      <c r="D241" s="147"/>
      <c r="E241" s="147"/>
      <c r="F241" s="147"/>
      <c r="G241" s="147"/>
      <c r="I241" s="125"/>
      <c r="J241" s="126"/>
      <c r="K241" s="147"/>
      <c r="L241" s="147"/>
      <c r="M241" s="147"/>
      <c r="N241" s="147"/>
    </row>
    <row r="242" spans="2:14" ht="10.5" customHeight="1" x14ac:dyDescent="0.15">
      <c r="B242" s="127"/>
      <c r="C242" s="128"/>
      <c r="D242" s="135"/>
      <c r="E242" s="135"/>
      <c r="F242" s="135"/>
      <c r="G242" s="135"/>
      <c r="I242" s="127"/>
      <c r="J242" s="128"/>
      <c r="K242" s="135"/>
      <c r="L242" s="135"/>
      <c r="M242" s="135"/>
      <c r="N242" s="135"/>
    </row>
    <row r="243" spans="2:14" ht="20.25" customHeight="1" x14ac:dyDescent="0.15">
      <c r="B243" s="137" t="s">
        <v>9</v>
      </c>
      <c r="C243" s="138"/>
      <c r="D243" s="45">
        <f>SUM(E243*1.25)</f>
        <v>10990</v>
      </c>
      <c r="E243" s="45">
        <v>8792</v>
      </c>
      <c r="F243" s="45">
        <f>SUM(D243)</f>
        <v>10990</v>
      </c>
      <c r="G243" s="45">
        <f>SUM(E243)</f>
        <v>8792</v>
      </c>
      <c r="I243" s="137" t="s">
        <v>9</v>
      </c>
      <c r="J243" s="138"/>
      <c r="K243" s="45">
        <f>SUM(L243*1.25)</f>
        <v>0</v>
      </c>
      <c r="L243" s="45">
        <v>0</v>
      </c>
      <c r="M243" s="45">
        <f>SUM(K243)</f>
        <v>0</v>
      </c>
      <c r="N243" s="45">
        <f>SUM(L243)</f>
        <v>0</v>
      </c>
    </row>
    <row r="244" spans="2:14" ht="20.25" customHeight="1" x14ac:dyDescent="0.15">
      <c r="B244" s="137" t="s">
        <v>10</v>
      </c>
      <c r="C244" s="138"/>
      <c r="D244" s="45">
        <v>12</v>
      </c>
      <c r="E244" s="45">
        <v>12</v>
      </c>
      <c r="F244" s="45">
        <f>SUM(D244)</f>
        <v>12</v>
      </c>
      <c r="G244" s="45">
        <f>SUM(E244)</f>
        <v>12</v>
      </c>
      <c r="I244" s="137" t="s">
        <v>10</v>
      </c>
      <c r="J244" s="138"/>
      <c r="K244" s="46">
        <v>97</v>
      </c>
      <c r="L244" s="46">
        <v>97</v>
      </c>
      <c r="M244" s="46">
        <v>97</v>
      </c>
      <c r="N244" s="46">
        <v>97</v>
      </c>
    </row>
    <row r="245" spans="2:14" ht="20.25" customHeight="1" x14ac:dyDescent="0.15">
      <c r="B245" s="59" t="s">
        <v>11</v>
      </c>
      <c r="C245" s="60" t="s">
        <v>12</v>
      </c>
      <c r="D245" s="46"/>
      <c r="E245" s="46"/>
      <c r="F245" s="46"/>
      <c r="G245" s="46"/>
      <c r="I245" s="59" t="s">
        <v>11</v>
      </c>
      <c r="J245" s="60" t="s">
        <v>12</v>
      </c>
      <c r="K245" s="46"/>
      <c r="L245" s="46"/>
      <c r="M245" s="46"/>
      <c r="N245" s="46"/>
    </row>
    <row r="246" spans="2:14" ht="20.25" customHeight="1" x14ac:dyDescent="0.15">
      <c r="B246" s="58"/>
      <c r="C246" s="60" t="s">
        <v>13</v>
      </c>
      <c r="D246" s="47"/>
      <c r="E246" s="46"/>
      <c r="F246" s="46"/>
      <c r="G246" s="46"/>
      <c r="I246" s="58"/>
      <c r="J246" s="60" t="s">
        <v>13</v>
      </c>
      <c r="K246" s="47"/>
      <c r="L246" s="46"/>
      <c r="M246" s="46"/>
      <c r="N246" s="46"/>
    </row>
    <row r="247" spans="2:14" ht="20.25" customHeight="1" x14ac:dyDescent="0.15">
      <c r="B247" s="58"/>
      <c r="C247" s="60" t="s">
        <v>14</v>
      </c>
      <c r="D247" s="47"/>
      <c r="E247" s="46"/>
      <c r="F247" s="46"/>
      <c r="G247" s="46"/>
      <c r="I247" s="58"/>
      <c r="J247" s="60" t="s">
        <v>14</v>
      </c>
      <c r="K247" s="47"/>
      <c r="L247" s="46"/>
      <c r="M247" s="46"/>
      <c r="N247" s="46"/>
    </row>
    <row r="248" spans="2:14" ht="20.25" customHeight="1" x14ac:dyDescent="0.15">
      <c r="B248" s="58"/>
      <c r="C248" s="60" t="s">
        <v>15</v>
      </c>
      <c r="D248" s="47"/>
      <c r="E248" s="46"/>
      <c r="F248" s="46"/>
      <c r="G248" s="46"/>
      <c r="I248" s="58"/>
      <c r="J248" s="60" t="s">
        <v>15</v>
      </c>
      <c r="K248" s="47"/>
      <c r="L248" s="46"/>
      <c r="M248" s="46"/>
      <c r="N248" s="46"/>
    </row>
    <row r="249" spans="2:14" ht="20.25" customHeight="1" x14ac:dyDescent="0.15">
      <c r="B249" s="58"/>
      <c r="C249" s="60" t="s">
        <v>16</v>
      </c>
      <c r="D249" s="47"/>
      <c r="E249" s="46"/>
      <c r="F249" s="46"/>
      <c r="G249" s="46"/>
      <c r="I249" s="58"/>
      <c r="J249" s="60" t="s">
        <v>16</v>
      </c>
      <c r="K249" s="47"/>
      <c r="L249" s="46"/>
      <c r="M249" s="46"/>
      <c r="N249" s="46"/>
    </row>
    <row r="250" spans="2:14" ht="20.25" customHeight="1" x14ac:dyDescent="0.15">
      <c r="B250" s="58"/>
      <c r="C250" s="60" t="s">
        <v>40</v>
      </c>
      <c r="D250" s="47"/>
      <c r="E250" s="46"/>
      <c r="F250" s="46"/>
      <c r="G250" s="46"/>
      <c r="I250" s="58"/>
      <c r="J250" s="60" t="s">
        <v>40</v>
      </c>
      <c r="K250" s="47"/>
      <c r="L250" s="46"/>
      <c r="M250" s="46"/>
      <c r="N250" s="46"/>
    </row>
    <row r="251" spans="2:14" ht="20.25" customHeight="1" x14ac:dyDescent="0.15">
      <c r="B251" s="58"/>
      <c r="C251" s="60" t="s">
        <v>40</v>
      </c>
      <c r="D251" s="47"/>
      <c r="E251" s="46"/>
      <c r="F251" s="46"/>
      <c r="G251" s="46"/>
      <c r="I251" s="58"/>
      <c r="J251" s="60" t="s">
        <v>40</v>
      </c>
      <c r="K251" s="47"/>
      <c r="L251" s="46"/>
      <c r="M251" s="46"/>
      <c r="N251" s="46"/>
    </row>
    <row r="252" spans="2:14" ht="20.25" customHeight="1" x14ac:dyDescent="0.15">
      <c r="B252" s="59" t="s">
        <v>18</v>
      </c>
      <c r="C252" s="60" t="s">
        <v>13</v>
      </c>
      <c r="D252" s="47"/>
      <c r="E252" s="46"/>
      <c r="F252" s="46"/>
      <c r="G252" s="46"/>
      <c r="I252" s="59" t="s">
        <v>18</v>
      </c>
      <c r="J252" s="60" t="s">
        <v>13</v>
      </c>
      <c r="K252" s="47"/>
      <c r="L252" s="46"/>
      <c r="M252" s="46"/>
      <c r="N252" s="46"/>
    </row>
    <row r="253" spans="2:14" ht="20.25" customHeight="1" x14ac:dyDescent="0.15">
      <c r="B253" s="58"/>
      <c r="C253" s="60" t="s">
        <v>19</v>
      </c>
      <c r="D253" s="47"/>
      <c r="E253" s="46"/>
      <c r="F253" s="46"/>
      <c r="G253" s="46"/>
      <c r="I253" s="58"/>
      <c r="J253" s="60" t="s">
        <v>19</v>
      </c>
      <c r="K253" s="47"/>
      <c r="L253" s="46"/>
      <c r="M253" s="46"/>
      <c r="N253" s="46"/>
    </row>
    <row r="254" spans="2:14" ht="20.25" customHeight="1" x14ac:dyDescent="0.15">
      <c r="B254" s="58"/>
      <c r="C254" s="60" t="s">
        <v>15</v>
      </c>
      <c r="D254" s="47"/>
      <c r="E254" s="46"/>
      <c r="F254" s="46"/>
      <c r="G254" s="46"/>
      <c r="I254" s="58"/>
      <c r="J254" s="60" t="s">
        <v>15</v>
      </c>
      <c r="K254" s="47"/>
      <c r="L254" s="46"/>
      <c r="M254" s="46"/>
      <c r="N254" s="46"/>
    </row>
    <row r="255" spans="2:14" ht="20.25" customHeight="1" x14ac:dyDescent="0.15">
      <c r="B255" s="58"/>
      <c r="C255" s="60" t="s">
        <v>37</v>
      </c>
      <c r="D255" s="46"/>
      <c r="E255" s="46"/>
      <c r="F255" s="48"/>
      <c r="G255" s="46"/>
      <c r="I255" s="58"/>
      <c r="J255" s="60" t="s">
        <v>37</v>
      </c>
      <c r="K255" s="46"/>
      <c r="L255" s="46"/>
      <c r="M255" s="48"/>
      <c r="N255" s="46"/>
    </row>
    <row r="256" spans="2:14" ht="20.25" customHeight="1" x14ac:dyDescent="0.15">
      <c r="B256" s="45"/>
      <c r="C256" s="60" t="s">
        <v>40</v>
      </c>
      <c r="D256" s="46"/>
      <c r="E256" s="46"/>
      <c r="F256" s="48"/>
      <c r="G256" s="46"/>
      <c r="I256" s="45"/>
      <c r="J256" s="60" t="s">
        <v>40</v>
      </c>
      <c r="K256" s="46"/>
      <c r="L256" s="46"/>
      <c r="M256" s="48"/>
      <c r="N256" s="46"/>
    </row>
    <row r="257" spans="1:14" ht="20.25" customHeight="1" x14ac:dyDescent="0.15">
      <c r="B257" s="46" t="s">
        <v>17</v>
      </c>
      <c r="C257" s="61" t="s">
        <v>20</v>
      </c>
      <c r="D257" s="46"/>
      <c r="E257" s="46"/>
      <c r="F257" s="48"/>
      <c r="G257" s="46"/>
      <c r="I257" s="46" t="s">
        <v>17</v>
      </c>
      <c r="J257" s="61" t="s">
        <v>20</v>
      </c>
      <c r="K257" s="46"/>
      <c r="L257" s="46"/>
      <c r="M257" s="48"/>
      <c r="N257" s="46"/>
    </row>
    <row r="258" spans="1:14" ht="10.5" customHeight="1" x14ac:dyDescent="0.15">
      <c r="A258" s="1"/>
      <c r="B258" s="62"/>
      <c r="C258" s="63"/>
      <c r="D258" s="62"/>
      <c r="E258" s="62"/>
      <c r="F258" s="62"/>
      <c r="G258" s="62"/>
      <c r="H258" s="53"/>
      <c r="I258" s="62"/>
      <c r="J258" s="63"/>
      <c r="K258" s="62"/>
      <c r="L258" s="62"/>
      <c r="M258" s="62"/>
      <c r="N258" s="62"/>
    </row>
    <row r="259" spans="1:14" ht="20.25" customHeight="1" x14ac:dyDescent="0.15">
      <c r="A259" s="1"/>
      <c r="B259" s="64" t="s">
        <v>60</v>
      </c>
      <c r="C259" s="64"/>
      <c r="D259" s="64"/>
      <c r="E259" s="65"/>
      <c r="F259" s="65"/>
      <c r="G259" s="65"/>
      <c r="H259" s="53"/>
      <c r="I259" s="64" t="s">
        <v>60</v>
      </c>
      <c r="J259" s="64"/>
      <c r="K259" s="64"/>
      <c r="L259" s="65"/>
      <c r="M259" s="65"/>
      <c r="N259" s="65"/>
    </row>
    <row r="260" spans="1:14" ht="20.25" customHeight="1" x14ac:dyDescent="0.15">
      <c r="A260" s="1"/>
      <c r="B260" s="139" t="s">
        <v>38</v>
      </c>
      <c r="C260" s="140"/>
      <c r="D260" s="45" t="s">
        <v>21</v>
      </c>
      <c r="E260" s="66"/>
      <c r="F260" s="45" t="s">
        <v>22</v>
      </c>
      <c r="G260" s="66"/>
      <c r="H260" s="53"/>
      <c r="I260" s="139" t="s">
        <v>38</v>
      </c>
      <c r="J260" s="140"/>
      <c r="K260" s="45" t="s">
        <v>21</v>
      </c>
      <c r="L260" s="66"/>
      <c r="M260" s="45" t="s">
        <v>22</v>
      </c>
      <c r="N260" s="66"/>
    </row>
    <row r="261" spans="1:14" ht="8.25" customHeight="1" x14ac:dyDescent="0.15">
      <c r="A261" s="1"/>
      <c r="B261" s="67"/>
      <c r="C261" s="67"/>
      <c r="D261" s="62"/>
      <c r="E261" s="68"/>
      <c r="F261" s="62"/>
      <c r="G261" s="68"/>
      <c r="H261" s="53"/>
      <c r="I261" s="67"/>
      <c r="J261" s="67"/>
      <c r="K261" s="62"/>
      <c r="L261" s="68"/>
      <c r="M261" s="62"/>
      <c r="N261" s="68"/>
    </row>
    <row r="262" spans="1:14" ht="20.25" customHeight="1" x14ac:dyDescent="0.15">
      <c r="A262" s="1"/>
      <c r="B262" s="136" t="s">
        <v>57</v>
      </c>
      <c r="C262" s="136"/>
      <c r="D262" s="136"/>
      <c r="E262" s="136"/>
      <c r="F262" s="136"/>
      <c r="G262" s="136"/>
      <c r="H262" s="53"/>
      <c r="I262" s="136" t="s">
        <v>57</v>
      </c>
      <c r="J262" s="136"/>
      <c r="K262" s="136"/>
      <c r="L262" s="136"/>
      <c r="M262" s="136"/>
      <c r="N262" s="136"/>
    </row>
    <row r="263" spans="1:14" ht="20.25" customHeight="1" x14ac:dyDescent="0.15">
      <c r="A263" s="1"/>
      <c r="B263" s="141" t="s">
        <v>50</v>
      </c>
      <c r="C263" s="142"/>
      <c r="D263" s="46" t="s">
        <v>21</v>
      </c>
      <c r="E263" s="49"/>
      <c r="F263" s="46" t="s">
        <v>22</v>
      </c>
      <c r="G263" s="49"/>
      <c r="H263" s="53"/>
      <c r="I263" s="141" t="s">
        <v>50</v>
      </c>
      <c r="J263" s="142"/>
      <c r="K263" s="46" t="s">
        <v>21</v>
      </c>
      <c r="L263" s="49"/>
      <c r="M263" s="46" t="s">
        <v>22</v>
      </c>
      <c r="N263" s="49"/>
    </row>
    <row r="264" spans="1:14" ht="20.25" customHeight="1" x14ac:dyDescent="0.15">
      <c r="A264" s="1"/>
      <c r="B264" s="143" t="s">
        <v>51</v>
      </c>
      <c r="C264" s="144"/>
      <c r="D264" s="46" t="s">
        <v>21</v>
      </c>
      <c r="E264" s="49"/>
      <c r="F264" s="46" t="s">
        <v>22</v>
      </c>
      <c r="G264" s="49"/>
      <c r="H264" s="53"/>
      <c r="I264" s="143" t="s">
        <v>51</v>
      </c>
      <c r="J264" s="144"/>
      <c r="K264" s="46" t="s">
        <v>21</v>
      </c>
      <c r="L264" s="49"/>
      <c r="M264" s="46" t="s">
        <v>22</v>
      </c>
      <c r="N264" s="49"/>
    </row>
    <row r="265" spans="1:14" ht="10.5" customHeight="1" x14ac:dyDescent="0.15">
      <c r="A265" s="1"/>
      <c r="B265" s="54"/>
      <c r="C265" s="69"/>
      <c r="D265" s="54"/>
      <c r="E265" s="54"/>
      <c r="F265" s="54"/>
      <c r="G265" s="54"/>
      <c r="H265" s="53"/>
      <c r="I265" s="54"/>
      <c r="J265" s="69"/>
      <c r="K265" s="54"/>
      <c r="L265" s="54"/>
      <c r="M265" s="54"/>
      <c r="N265" s="54"/>
    </row>
    <row r="266" spans="1:14" ht="15" customHeight="1" x14ac:dyDescent="0.15">
      <c r="B266" s="53" t="s">
        <v>23</v>
      </c>
      <c r="C266" s="53"/>
      <c r="D266" s="53"/>
      <c r="E266" s="53"/>
      <c r="F266" s="53"/>
      <c r="G266" s="53"/>
      <c r="I266" s="53" t="s">
        <v>23</v>
      </c>
      <c r="J266" s="53"/>
      <c r="K266" s="53"/>
      <c r="L266" s="53"/>
      <c r="M266" s="53"/>
      <c r="N266" s="53"/>
    </row>
    <row r="267" spans="1:14" ht="17.25" customHeight="1" x14ac:dyDescent="0.15">
      <c r="B267" s="53" t="s">
        <v>24</v>
      </c>
      <c r="C267" s="53"/>
      <c r="D267" s="53"/>
      <c r="E267" s="53"/>
      <c r="F267" s="53"/>
      <c r="G267" s="53"/>
      <c r="I267" s="53" t="s">
        <v>24</v>
      </c>
      <c r="J267" s="53"/>
      <c r="K267" s="53"/>
      <c r="L267" s="53"/>
      <c r="M267" s="53"/>
      <c r="N267" s="53"/>
    </row>
    <row r="268" spans="1:14" ht="17.25" customHeight="1" x14ac:dyDescent="0.15">
      <c r="B268" s="53"/>
      <c r="C268" s="53"/>
      <c r="D268" s="53"/>
      <c r="E268" s="53"/>
      <c r="F268" s="53"/>
      <c r="G268" s="53"/>
      <c r="I268" s="53"/>
      <c r="J268" s="53"/>
      <c r="K268" s="53"/>
      <c r="L268" s="53"/>
      <c r="M268" s="53"/>
      <c r="N268" s="53"/>
    </row>
    <row r="269" spans="1:14" ht="17.25" customHeight="1" x14ac:dyDescent="0.15">
      <c r="B269" s="53"/>
      <c r="C269" s="53"/>
      <c r="D269" s="53"/>
      <c r="E269" s="53"/>
      <c r="F269" s="53"/>
      <c r="G269" s="53"/>
      <c r="I269" s="53"/>
      <c r="J269" s="53"/>
      <c r="K269" s="53"/>
      <c r="L269" s="53"/>
      <c r="M269" s="53"/>
      <c r="N269" s="53"/>
    </row>
    <row r="270" spans="1:14" ht="3.75" customHeight="1" x14ac:dyDescent="0.15">
      <c r="B270" s="53"/>
      <c r="C270" s="53"/>
      <c r="D270" s="53"/>
      <c r="E270" s="53"/>
      <c r="F270" s="53"/>
      <c r="G270" s="53"/>
      <c r="I270" s="53"/>
      <c r="J270" s="53"/>
      <c r="K270" s="53"/>
      <c r="L270" s="53"/>
      <c r="M270" s="53"/>
      <c r="N270" s="53"/>
    </row>
    <row r="271" spans="1:14" ht="21.75" customHeight="1" x14ac:dyDescent="0.15">
      <c r="B271" s="50" t="s">
        <v>43</v>
      </c>
      <c r="C271" s="50"/>
      <c r="D271" s="50"/>
      <c r="E271" s="50"/>
      <c r="I271" s="50" t="s">
        <v>43</v>
      </c>
      <c r="J271" s="50"/>
      <c r="K271" s="50"/>
      <c r="L271" s="50"/>
    </row>
    <row r="272" spans="1:14" ht="8.25" customHeight="1" x14ac:dyDescent="0.15">
      <c r="B272" s="52"/>
      <c r="C272" s="52"/>
      <c r="D272" s="52"/>
      <c r="E272" s="53"/>
      <c r="I272" s="52"/>
      <c r="J272" s="52"/>
      <c r="K272" s="52"/>
      <c r="L272" s="53"/>
    </row>
    <row r="273" spans="2:14" ht="19.5" customHeight="1" x14ac:dyDescent="0.15">
      <c r="B273" s="145"/>
      <c r="C273" s="145"/>
      <c r="D273" s="53"/>
      <c r="F273" s="51" t="s">
        <v>146</v>
      </c>
      <c r="I273" s="145"/>
      <c r="J273" s="145"/>
      <c r="K273" s="53"/>
      <c r="M273" s="51" t="s">
        <v>146</v>
      </c>
    </row>
    <row r="274" spans="2:14" ht="19.5" customHeight="1" x14ac:dyDescent="0.15">
      <c r="B274" s="146" t="s">
        <v>185</v>
      </c>
      <c r="C274" s="146"/>
      <c r="D274" s="146"/>
      <c r="I274" s="146" t="s">
        <v>185</v>
      </c>
      <c r="J274" s="146"/>
      <c r="K274" s="146"/>
    </row>
    <row r="275" spans="2:14" ht="8.25" customHeight="1" x14ac:dyDescent="0.15"/>
    <row r="276" spans="2:14" ht="19.5" customHeight="1" x14ac:dyDescent="0.15">
      <c r="C276" s="53"/>
      <c r="E276" s="55" t="s">
        <v>1</v>
      </c>
      <c r="F276" s="55" t="s">
        <v>95</v>
      </c>
      <c r="G276" s="55"/>
      <c r="J276" s="53"/>
      <c r="L276" s="55" t="s">
        <v>1</v>
      </c>
      <c r="M276" s="55" t="s">
        <v>102</v>
      </c>
      <c r="N276" s="55"/>
    </row>
    <row r="277" spans="2:14" ht="19.5" customHeight="1" x14ac:dyDescent="0.15">
      <c r="E277" s="56" t="s">
        <v>2</v>
      </c>
      <c r="F277" s="57" t="s">
        <v>97</v>
      </c>
      <c r="G277" s="56"/>
      <c r="L277" s="56" t="s">
        <v>2</v>
      </c>
      <c r="M277" s="57" t="s">
        <v>104</v>
      </c>
      <c r="N277" s="56"/>
    </row>
    <row r="278" spans="2:14" ht="19.5" customHeight="1" x14ac:dyDescent="0.15">
      <c r="E278" s="56" t="s">
        <v>3</v>
      </c>
      <c r="F278" s="56" t="s">
        <v>163</v>
      </c>
      <c r="G278" s="56"/>
      <c r="L278" s="56" t="s">
        <v>3</v>
      </c>
      <c r="M278" s="56" t="s">
        <v>175</v>
      </c>
      <c r="N278" s="56"/>
    </row>
    <row r="279" spans="2:14" ht="19.5" customHeight="1" x14ac:dyDescent="0.15">
      <c r="C279" s="53"/>
      <c r="E279" s="55" t="s">
        <v>4</v>
      </c>
      <c r="F279" s="148" t="s">
        <v>99</v>
      </c>
      <c r="G279" s="148"/>
      <c r="J279" s="53"/>
      <c r="L279" s="55" t="s">
        <v>4</v>
      </c>
      <c r="M279" s="148" t="s">
        <v>94</v>
      </c>
      <c r="N279" s="148"/>
    </row>
    <row r="280" spans="2:14" ht="8.25" customHeight="1" x14ac:dyDescent="0.15"/>
    <row r="281" spans="2:14" ht="20.25" customHeight="1" x14ac:dyDescent="0.15">
      <c r="B281" s="122" t="s">
        <v>46</v>
      </c>
      <c r="C281" s="122"/>
      <c r="D281" s="122"/>
      <c r="E281" s="122"/>
      <c r="F281" s="122"/>
      <c r="G281" s="122"/>
      <c r="I281" s="122" t="s">
        <v>46</v>
      </c>
      <c r="J281" s="122"/>
      <c r="K281" s="122"/>
      <c r="L281" s="122"/>
      <c r="M281" s="122"/>
      <c r="N281" s="122"/>
    </row>
    <row r="282" spans="2:14" ht="18" customHeight="1" x14ac:dyDescent="0.15">
      <c r="B282" s="122" t="s">
        <v>49</v>
      </c>
      <c r="C282" s="122"/>
      <c r="D282" s="122"/>
      <c r="E282" s="122"/>
      <c r="F282" s="122"/>
      <c r="G282" s="122"/>
      <c r="I282" s="122" t="s">
        <v>49</v>
      </c>
      <c r="J282" s="122"/>
      <c r="K282" s="122"/>
      <c r="L282" s="122"/>
      <c r="M282" s="122"/>
      <c r="N282" s="122"/>
    </row>
    <row r="283" spans="2:14" ht="8.25" customHeight="1" x14ac:dyDescent="0.15"/>
    <row r="284" spans="2:14" ht="30.75" customHeight="1" x14ac:dyDescent="0.15">
      <c r="B284" s="123"/>
      <c r="C284" s="124"/>
      <c r="D284" s="129" t="s">
        <v>5</v>
      </c>
      <c r="E284" s="130"/>
      <c r="F284" s="129" t="s">
        <v>6</v>
      </c>
      <c r="G284" s="130"/>
      <c r="I284" s="123"/>
      <c r="J284" s="124"/>
      <c r="K284" s="129" t="s">
        <v>5</v>
      </c>
      <c r="L284" s="130"/>
      <c r="M284" s="129" t="s">
        <v>6</v>
      </c>
      <c r="N284" s="130"/>
    </row>
    <row r="285" spans="2:14" ht="10.5" customHeight="1" x14ac:dyDescent="0.15">
      <c r="B285" s="125"/>
      <c r="C285" s="126"/>
      <c r="D285" s="131" t="s">
        <v>7</v>
      </c>
      <c r="E285" s="131" t="s">
        <v>8</v>
      </c>
      <c r="F285" s="131" t="s">
        <v>7</v>
      </c>
      <c r="G285" s="131" t="s">
        <v>8</v>
      </c>
      <c r="I285" s="125"/>
      <c r="J285" s="126"/>
      <c r="K285" s="131" t="s">
        <v>7</v>
      </c>
      <c r="L285" s="131" t="s">
        <v>8</v>
      </c>
      <c r="M285" s="131" t="s">
        <v>7</v>
      </c>
      <c r="N285" s="131" t="s">
        <v>8</v>
      </c>
    </row>
    <row r="286" spans="2:14" ht="10.5" customHeight="1" x14ac:dyDescent="0.15">
      <c r="B286" s="125"/>
      <c r="C286" s="126"/>
      <c r="D286" s="147"/>
      <c r="E286" s="147"/>
      <c r="F286" s="147"/>
      <c r="G286" s="147"/>
      <c r="I286" s="125"/>
      <c r="J286" s="126"/>
      <c r="K286" s="147"/>
      <c r="L286" s="147"/>
      <c r="M286" s="147"/>
      <c r="N286" s="147"/>
    </row>
    <row r="287" spans="2:14" ht="10.5" customHeight="1" x14ac:dyDescent="0.15">
      <c r="B287" s="127"/>
      <c r="C287" s="128"/>
      <c r="D287" s="135"/>
      <c r="E287" s="135"/>
      <c r="F287" s="135"/>
      <c r="G287" s="135"/>
      <c r="I287" s="127"/>
      <c r="J287" s="128"/>
      <c r="K287" s="135"/>
      <c r="L287" s="135"/>
      <c r="M287" s="135"/>
      <c r="N287" s="135"/>
    </row>
    <row r="288" spans="2:14" ht="20.25" customHeight="1" x14ac:dyDescent="0.15">
      <c r="B288" s="137" t="s">
        <v>9</v>
      </c>
      <c r="C288" s="138"/>
      <c r="D288" s="45">
        <f>SUM(E288*1.25)</f>
        <v>3607.5</v>
      </c>
      <c r="E288" s="45">
        <v>2886</v>
      </c>
      <c r="F288" s="45">
        <f>SUM(D288)</f>
        <v>3607.5</v>
      </c>
      <c r="G288" s="45">
        <f>SUM(E288)</f>
        <v>2886</v>
      </c>
      <c r="I288" s="137" t="s">
        <v>9</v>
      </c>
      <c r="J288" s="138"/>
      <c r="K288" s="45">
        <f>SUM(L288*1.25)</f>
        <v>12805</v>
      </c>
      <c r="L288" s="45">
        <v>10244</v>
      </c>
      <c r="M288" s="45">
        <f>SUM(K288)</f>
        <v>12805</v>
      </c>
      <c r="N288" s="45">
        <f>SUM(L288)</f>
        <v>10244</v>
      </c>
    </row>
    <row r="289" spans="1:14" ht="20.25" customHeight="1" x14ac:dyDescent="0.15">
      <c r="B289" s="137" t="s">
        <v>10</v>
      </c>
      <c r="C289" s="138"/>
      <c r="D289" s="45">
        <v>6023</v>
      </c>
      <c r="E289" s="45">
        <v>6023</v>
      </c>
      <c r="F289" s="45">
        <f>SUM(D289)</f>
        <v>6023</v>
      </c>
      <c r="G289" s="45">
        <f>SUM(E289)</f>
        <v>6023</v>
      </c>
      <c r="I289" s="137" t="s">
        <v>10</v>
      </c>
      <c r="J289" s="138"/>
      <c r="K289" s="46"/>
      <c r="L289" s="46"/>
      <c r="M289" s="46"/>
      <c r="N289" s="46"/>
    </row>
    <row r="290" spans="1:14" ht="20.25" customHeight="1" x14ac:dyDescent="0.15">
      <c r="B290" s="59" t="s">
        <v>11</v>
      </c>
      <c r="C290" s="60" t="s">
        <v>12</v>
      </c>
      <c r="D290" s="46"/>
      <c r="E290" s="46"/>
      <c r="F290" s="46"/>
      <c r="G290" s="46"/>
      <c r="I290" s="59" t="s">
        <v>11</v>
      </c>
      <c r="J290" s="60" t="s">
        <v>12</v>
      </c>
      <c r="K290" s="46"/>
      <c r="L290" s="46"/>
      <c r="M290" s="46"/>
      <c r="N290" s="46"/>
    </row>
    <row r="291" spans="1:14" ht="20.25" customHeight="1" x14ac:dyDescent="0.15">
      <c r="B291" s="58"/>
      <c r="C291" s="60" t="s">
        <v>13</v>
      </c>
      <c r="D291" s="47"/>
      <c r="E291" s="46"/>
      <c r="F291" s="46"/>
      <c r="G291" s="46"/>
      <c r="I291" s="58"/>
      <c r="J291" s="60" t="s">
        <v>13</v>
      </c>
      <c r="K291" s="47"/>
      <c r="L291" s="46"/>
      <c r="M291" s="46"/>
      <c r="N291" s="46"/>
    </row>
    <row r="292" spans="1:14" ht="20.25" customHeight="1" x14ac:dyDescent="0.15">
      <c r="B292" s="58"/>
      <c r="C292" s="60" t="s">
        <v>14</v>
      </c>
      <c r="D292" s="47"/>
      <c r="E292" s="46"/>
      <c r="F292" s="46"/>
      <c r="G292" s="46"/>
      <c r="I292" s="58"/>
      <c r="J292" s="60" t="s">
        <v>14</v>
      </c>
      <c r="K292" s="47"/>
      <c r="L292" s="46"/>
      <c r="M292" s="46"/>
      <c r="N292" s="46"/>
    </row>
    <row r="293" spans="1:14" ht="20.25" customHeight="1" x14ac:dyDescent="0.15">
      <c r="B293" s="58"/>
      <c r="C293" s="60" t="s">
        <v>15</v>
      </c>
      <c r="D293" s="47"/>
      <c r="E293" s="46"/>
      <c r="F293" s="46"/>
      <c r="G293" s="46"/>
      <c r="I293" s="58"/>
      <c r="J293" s="60" t="s">
        <v>15</v>
      </c>
      <c r="K293" s="47"/>
      <c r="L293" s="46"/>
      <c r="M293" s="46"/>
      <c r="N293" s="46"/>
    </row>
    <row r="294" spans="1:14" ht="20.25" customHeight="1" x14ac:dyDescent="0.15">
      <c r="B294" s="58"/>
      <c r="C294" s="60" t="s">
        <v>16</v>
      </c>
      <c r="D294" s="47"/>
      <c r="E294" s="46"/>
      <c r="F294" s="46"/>
      <c r="G294" s="46"/>
      <c r="I294" s="58"/>
      <c r="J294" s="60" t="s">
        <v>16</v>
      </c>
      <c r="K294" s="47"/>
      <c r="L294" s="46"/>
      <c r="M294" s="46"/>
      <c r="N294" s="46"/>
    </row>
    <row r="295" spans="1:14" ht="20.25" customHeight="1" x14ac:dyDescent="0.15">
      <c r="B295" s="58"/>
      <c r="C295" s="60" t="s">
        <v>40</v>
      </c>
      <c r="D295" s="47"/>
      <c r="E295" s="46"/>
      <c r="F295" s="46"/>
      <c r="G295" s="46"/>
      <c r="I295" s="58"/>
      <c r="J295" s="60" t="s">
        <v>40</v>
      </c>
      <c r="K295" s="47"/>
      <c r="L295" s="46"/>
      <c r="M295" s="46"/>
      <c r="N295" s="46"/>
    </row>
    <row r="296" spans="1:14" ht="20.25" customHeight="1" x14ac:dyDescent="0.15">
      <c r="B296" s="58"/>
      <c r="C296" s="60" t="s">
        <v>40</v>
      </c>
      <c r="D296" s="47"/>
      <c r="E296" s="46"/>
      <c r="F296" s="46"/>
      <c r="G296" s="46"/>
      <c r="I296" s="58"/>
      <c r="J296" s="60" t="s">
        <v>40</v>
      </c>
      <c r="K296" s="47"/>
      <c r="L296" s="46"/>
      <c r="M296" s="46"/>
      <c r="N296" s="46"/>
    </row>
    <row r="297" spans="1:14" ht="20.25" customHeight="1" x14ac:dyDescent="0.15">
      <c r="B297" s="59" t="s">
        <v>18</v>
      </c>
      <c r="C297" s="60" t="s">
        <v>13</v>
      </c>
      <c r="D297" s="47"/>
      <c r="E297" s="46"/>
      <c r="F297" s="46"/>
      <c r="G297" s="46"/>
      <c r="I297" s="59" t="s">
        <v>18</v>
      </c>
      <c r="J297" s="60" t="s">
        <v>13</v>
      </c>
      <c r="K297" s="47"/>
      <c r="L297" s="46"/>
      <c r="M297" s="46"/>
      <c r="N297" s="46"/>
    </row>
    <row r="298" spans="1:14" ht="20.25" customHeight="1" x14ac:dyDescent="0.15">
      <c r="B298" s="58"/>
      <c r="C298" s="60" t="s">
        <v>19</v>
      </c>
      <c r="D298" s="47"/>
      <c r="E298" s="46"/>
      <c r="F298" s="46"/>
      <c r="G298" s="46"/>
      <c r="I298" s="58"/>
      <c r="J298" s="60" t="s">
        <v>19</v>
      </c>
      <c r="K298" s="47"/>
      <c r="L298" s="46"/>
      <c r="M298" s="46"/>
      <c r="N298" s="46"/>
    </row>
    <row r="299" spans="1:14" ht="20.25" customHeight="1" x14ac:dyDescent="0.15">
      <c r="B299" s="58"/>
      <c r="C299" s="60" t="s">
        <v>15</v>
      </c>
      <c r="D299" s="47"/>
      <c r="E299" s="46"/>
      <c r="F299" s="46"/>
      <c r="G299" s="46"/>
      <c r="I299" s="58"/>
      <c r="J299" s="60" t="s">
        <v>15</v>
      </c>
      <c r="K299" s="47"/>
      <c r="L299" s="46"/>
      <c r="M299" s="46"/>
      <c r="N299" s="46"/>
    </row>
    <row r="300" spans="1:14" ht="20.25" customHeight="1" x14ac:dyDescent="0.15">
      <c r="B300" s="58"/>
      <c r="C300" s="60" t="s">
        <v>37</v>
      </c>
      <c r="D300" s="46"/>
      <c r="E300" s="46"/>
      <c r="F300" s="48"/>
      <c r="G300" s="46"/>
      <c r="I300" s="58"/>
      <c r="J300" s="60" t="s">
        <v>37</v>
      </c>
      <c r="K300" s="46"/>
      <c r="L300" s="46"/>
      <c r="M300" s="48"/>
      <c r="N300" s="46"/>
    </row>
    <row r="301" spans="1:14" ht="20.25" customHeight="1" x14ac:dyDescent="0.15">
      <c r="B301" s="45"/>
      <c r="C301" s="60" t="s">
        <v>40</v>
      </c>
      <c r="D301" s="46"/>
      <c r="E301" s="46"/>
      <c r="F301" s="48"/>
      <c r="G301" s="46"/>
      <c r="I301" s="45"/>
      <c r="J301" s="60" t="s">
        <v>40</v>
      </c>
      <c r="K301" s="46"/>
      <c r="L301" s="46"/>
      <c r="M301" s="48"/>
      <c r="N301" s="46"/>
    </row>
    <row r="302" spans="1:14" ht="20.25" customHeight="1" x14ac:dyDescent="0.15">
      <c r="B302" s="46" t="s">
        <v>17</v>
      </c>
      <c r="C302" s="61" t="s">
        <v>20</v>
      </c>
      <c r="D302" s="46"/>
      <c r="E302" s="46"/>
      <c r="F302" s="48"/>
      <c r="G302" s="46"/>
      <c r="I302" s="46" t="s">
        <v>17</v>
      </c>
      <c r="J302" s="61" t="s">
        <v>20</v>
      </c>
      <c r="K302" s="46"/>
      <c r="L302" s="46"/>
      <c r="M302" s="48"/>
      <c r="N302" s="46"/>
    </row>
    <row r="303" spans="1:14" ht="10.5" customHeight="1" x14ac:dyDescent="0.15">
      <c r="A303" s="1"/>
      <c r="B303" s="62"/>
      <c r="C303" s="63"/>
      <c r="D303" s="62"/>
      <c r="E303" s="62"/>
      <c r="F303" s="62"/>
      <c r="G303" s="62"/>
      <c r="H303" s="53"/>
      <c r="I303" s="62"/>
      <c r="J303" s="63"/>
      <c r="K303" s="62"/>
      <c r="L303" s="62"/>
      <c r="M303" s="62"/>
      <c r="N303" s="62"/>
    </row>
    <row r="304" spans="1:14" ht="20.25" customHeight="1" x14ac:dyDescent="0.15">
      <c r="A304" s="1"/>
      <c r="B304" s="64" t="s">
        <v>60</v>
      </c>
      <c r="C304" s="64"/>
      <c r="D304" s="64"/>
      <c r="E304" s="65"/>
      <c r="F304" s="65"/>
      <c r="G304" s="65"/>
      <c r="H304" s="53"/>
      <c r="I304" s="64" t="s">
        <v>60</v>
      </c>
      <c r="J304" s="64"/>
      <c r="K304" s="64"/>
      <c r="L304" s="65"/>
      <c r="M304" s="65"/>
      <c r="N304" s="65"/>
    </row>
    <row r="305" spans="1:14" ht="20.25" customHeight="1" x14ac:dyDescent="0.15">
      <c r="A305" s="1"/>
      <c r="B305" s="139" t="s">
        <v>38</v>
      </c>
      <c r="C305" s="140"/>
      <c r="D305" s="45" t="s">
        <v>21</v>
      </c>
      <c r="E305" s="66"/>
      <c r="F305" s="45" t="s">
        <v>22</v>
      </c>
      <c r="G305" s="66"/>
      <c r="H305" s="53"/>
      <c r="I305" s="139" t="s">
        <v>38</v>
      </c>
      <c r="J305" s="140"/>
      <c r="K305" s="45" t="s">
        <v>21</v>
      </c>
      <c r="L305" s="66"/>
      <c r="M305" s="45" t="s">
        <v>22</v>
      </c>
      <c r="N305" s="66"/>
    </row>
    <row r="306" spans="1:14" ht="8.25" customHeight="1" x14ac:dyDescent="0.15">
      <c r="A306" s="1"/>
      <c r="B306" s="67"/>
      <c r="C306" s="67"/>
      <c r="D306" s="62"/>
      <c r="E306" s="68"/>
      <c r="F306" s="62"/>
      <c r="G306" s="68"/>
      <c r="H306" s="53"/>
      <c r="I306" s="67"/>
      <c r="J306" s="67"/>
      <c r="K306" s="62"/>
      <c r="L306" s="68"/>
      <c r="M306" s="62"/>
      <c r="N306" s="68"/>
    </row>
    <row r="307" spans="1:14" ht="20.25" customHeight="1" x14ac:dyDescent="0.15">
      <c r="A307" s="1"/>
      <c r="B307" s="136" t="s">
        <v>57</v>
      </c>
      <c r="C307" s="136"/>
      <c r="D307" s="136"/>
      <c r="E307" s="136"/>
      <c r="F307" s="136"/>
      <c r="G307" s="136"/>
      <c r="H307" s="53"/>
      <c r="I307" s="136" t="s">
        <v>57</v>
      </c>
      <c r="J307" s="136"/>
      <c r="K307" s="136"/>
      <c r="L307" s="136"/>
      <c r="M307" s="136"/>
      <c r="N307" s="136"/>
    </row>
    <row r="308" spans="1:14" ht="20.25" customHeight="1" x14ac:dyDescent="0.15">
      <c r="A308" s="1"/>
      <c r="B308" s="141" t="s">
        <v>50</v>
      </c>
      <c r="C308" s="142"/>
      <c r="D308" s="46" t="s">
        <v>21</v>
      </c>
      <c r="E308" s="49"/>
      <c r="F308" s="46" t="s">
        <v>22</v>
      </c>
      <c r="G308" s="49"/>
      <c r="H308" s="53"/>
      <c r="I308" s="141" t="s">
        <v>50</v>
      </c>
      <c r="J308" s="142"/>
      <c r="K308" s="46" t="s">
        <v>21</v>
      </c>
      <c r="L308" s="49"/>
      <c r="M308" s="46" t="s">
        <v>22</v>
      </c>
      <c r="N308" s="49"/>
    </row>
    <row r="309" spans="1:14" ht="20.25" customHeight="1" x14ac:dyDescent="0.15">
      <c r="A309" s="1"/>
      <c r="B309" s="143" t="s">
        <v>51</v>
      </c>
      <c r="C309" s="144"/>
      <c r="D309" s="46" t="s">
        <v>21</v>
      </c>
      <c r="E309" s="49"/>
      <c r="F309" s="46" t="s">
        <v>22</v>
      </c>
      <c r="G309" s="49"/>
      <c r="H309" s="53"/>
      <c r="I309" s="143" t="s">
        <v>51</v>
      </c>
      <c r="J309" s="144"/>
      <c r="K309" s="46" t="s">
        <v>21</v>
      </c>
      <c r="L309" s="49"/>
      <c r="M309" s="46" t="s">
        <v>22</v>
      </c>
      <c r="N309" s="49"/>
    </row>
    <row r="310" spans="1:14" ht="10.5" customHeight="1" x14ac:dyDescent="0.15">
      <c r="A310" s="1"/>
      <c r="B310" s="54"/>
      <c r="C310" s="69"/>
      <c r="D310" s="54"/>
      <c r="E310" s="54"/>
      <c r="F310" s="54"/>
      <c r="G310" s="54"/>
      <c r="H310" s="53"/>
      <c r="I310" s="54"/>
      <c r="J310" s="69"/>
      <c r="K310" s="54"/>
      <c r="L310" s="54"/>
      <c r="M310" s="54"/>
      <c r="N310" s="54"/>
    </row>
    <row r="311" spans="1:14" ht="15" customHeight="1" x14ac:dyDescent="0.15">
      <c r="B311" s="53" t="s">
        <v>23</v>
      </c>
      <c r="C311" s="53"/>
      <c r="D311" s="53"/>
      <c r="E311" s="53"/>
      <c r="F311" s="53"/>
      <c r="G311" s="53"/>
      <c r="I311" s="53" t="s">
        <v>23</v>
      </c>
      <c r="J311" s="53"/>
      <c r="K311" s="53"/>
      <c r="L311" s="53"/>
      <c r="M311" s="53"/>
      <c r="N311" s="53"/>
    </row>
    <row r="312" spans="1:14" ht="17.25" customHeight="1" x14ac:dyDescent="0.15">
      <c r="B312" s="53" t="s">
        <v>24</v>
      </c>
      <c r="C312" s="53"/>
      <c r="D312" s="53"/>
      <c r="E312" s="53"/>
      <c r="F312" s="53"/>
      <c r="G312" s="53"/>
      <c r="I312" s="53" t="s">
        <v>24</v>
      </c>
      <c r="J312" s="53"/>
      <c r="K312" s="53"/>
      <c r="L312" s="53"/>
      <c r="M312" s="53"/>
      <c r="N312" s="53"/>
    </row>
    <row r="313" spans="1:14" ht="17.25" customHeight="1" x14ac:dyDescent="0.15">
      <c r="B313" s="53"/>
      <c r="C313" s="53"/>
      <c r="D313" s="53"/>
      <c r="E313" s="53"/>
      <c r="F313" s="53"/>
      <c r="G313" s="53"/>
      <c r="I313" s="53"/>
      <c r="J313" s="53"/>
      <c r="K313" s="53"/>
      <c r="L313" s="53"/>
      <c r="M313" s="53"/>
      <c r="N313" s="53"/>
    </row>
    <row r="314" spans="1:14" ht="17.25" customHeight="1" x14ac:dyDescent="0.15">
      <c r="B314" s="53"/>
      <c r="C314" s="53"/>
      <c r="D314" s="53"/>
      <c r="E314" s="53"/>
      <c r="F314" s="53"/>
      <c r="G314" s="53"/>
      <c r="I314" s="53"/>
      <c r="J314" s="53"/>
      <c r="K314" s="53"/>
      <c r="L314" s="53"/>
      <c r="M314" s="53"/>
      <c r="N314" s="53"/>
    </row>
    <row r="315" spans="1:14" ht="3.75" customHeight="1" x14ac:dyDescent="0.15">
      <c r="B315" s="53"/>
      <c r="C315" s="53"/>
      <c r="D315" s="53"/>
      <c r="E315" s="53"/>
      <c r="F315" s="53"/>
      <c r="G315" s="53"/>
      <c r="I315" s="53"/>
      <c r="J315" s="53"/>
      <c r="K315" s="53"/>
      <c r="L315" s="53"/>
      <c r="M315" s="53"/>
      <c r="N315" s="53"/>
    </row>
    <row r="316" spans="1:14" ht="21.75" customHeight="1" x14ac:dyDescent="0.15">
      <c r="B316" s="50" t="s">
        <v>43</v>
      </c>
      <c r="C316" s="50"/>
      <c r="D316" s="50"/>
      <c r="E316" s="50"/>
      <c r="I316" s="50" t="s">
        <v>43</v>
      </c>
      <c r="J316" s="50"/>
      <c r="K316" s="50"/>
      <c r="L316" s="50"/>
    </row>
    <row r="317" spans="1:14" ht="8.25" customHeight="1" x14ac:dyDescent="0.15">
      <c r="B317" s="52"/>
      <c r="C317" s="52"/>
      <c r="D317" s="52"/>
      <c r="E317" s="53"/>
      <c r="I317" s="52"/>
      <c r="J317" s="52"/>
      <c r="K317" s="52"/>
      <c r="L317" s="53"/>
    </row>
    <row r="318" spans="1:14" ht="19.5" customHeight="1" x14ac:dyDescent="0.15">
      <c r="B318" s="145"/>
      <c r="C318" s="145"/>
      <c r="D318" s="53"/>
      <c r="F318" s="51" t="s">
        <v>146</v>
      </c>
      <c r="I318" s="145"/>
      <c r="J318" s="145"/>
      <c r="K318" s="53"/>
      <c r="M318" s="51" t="s">
        <v>146</v>
      </c>
    </row>
    <row r="319" spans="1:14" ht="19.5" customHeight="1" x14ac:dyDescent="0.15">
      <c r="B319" s="146" t="s">
        <v>185</v>
      </c>
      <c r="C319" s="146"/>
      <c r="D319" s="146"/>
      <c r="I319" s="146" t="s">
        <v>185</v>
      </c>
      <c r="J319" s="146"/>
      <c r="K319" s="146"/>
    </row>
    <row r="320" spans="1:14" ht="8.25" customHeight="1" x14ac:dyDescent="0.15"/>
    <row r="321" spans="2:14" ht="19.5" customHeight="1" x14ac:dyDescent="0.15">
      <c r="C321" s="53"/>
      <c r="E321" s="55" t="s">
        <v>1</v>
      </c>
      <c r="F321" s="55" t="s">
        <v>101</v>
      </c>
      <c r="G321" s="55"/>
      <c r="J321" s="53"/>
      <c r="L321" s="55" t="s">
        <v>1</v>
      </c>
      <c r="M321" s="55" t="s">
        <v>108</v>
      </c>
      <c r="N321" s="55"/>
    </row>
    <row r="322" spans="2:14" ht="19.5" customHeight="1" x14ac:dyDescent="0.15">
      <c r="E322" s="56" t="s">
        <v>2</v>
      </c>
      <c r="F322" s="57" t="s">
        <v>103</v>
      </c>
      <c r="G322" s="56"/>
      <c r="L322" s="56" t="s">
        <v>2</v>
      </c>
      <c r="M322" s="57" t="s">
        <v>110</v>
      </c>
      <c r="N322" s="56"/>
    </row>
    <row r="323" spans="2:14" ht="19.5" customHeight="1" x14ac:dyDescent="0.15">
      <c r="E323" s="56" t="s">
        <v>3</v>
      </c>
      <c r="F323" s="56" t="s">
        <v>164</v>
      </c>
      <c r="G323" s="56"/>
      <c r="L323" s="56" t="s">
        <v>3</v>
      </c>
      <c r="M323" s="56" t="s">
        <v>176</v>
      </c>
      <c r="N323" s="56"/>
    </row>
    <row r="324" spans="2:14" ht="19.5" customHeight="1" x14ac:dyDescent="0.15">
      <c r="C324" s="53"/>
      <c r="E324" s="55" t="s">
        <v>4</v>
      </c>
      <c r="F324" s="148" t="s">
        <v>105</v>
      </c>
      <c r="G324" s="148"/>
      <c r="J324" s="53"/>
      <c r="L324" s="55" t="s">
        <v>4</v>
      </c>
      <c r="M324" s="148" t="s">
        <v>100</v>
      </c>
      <c r="N324" s="148"/>
    </row>
    <row r="325" spans="2:14" ht="8.25" customHeight="1" x14ac:dyDescent="0.15"/>
    <row r="326" spans="2:14" ht="20.25" customHeight="1" x14ac:dyDescent="0.15">
      <c r="B326" s="122" t="s">
        <v>46</v>
      </c>
      <c r="C326" s="122"/>
      <c r="D326" s="122"/>
      <c r="E326" s="122"/>
      <c r="F326" s="122"/>
      <c r="G326" s="122"/>
      <c r="I326" s="122" t="s">
        <v>46</v>
      </c>
      <c r="J326" s="122"/>
      <c r="K326" s="122"/>
      <c r="L326" s="122"/>
      <c r="M326" s="122"/>
      <c r="N326" s="122"/>
    </row>
    <row r="327" spans="2:14" ht="18" customHeight="1" x14ac:dyDescent="0.15">
      <c r="B327" s="122" t="s">
        <v>49</v>
      </c>
      <c r="C327" s="122"/>
      <c r="D327" s="122"/>
      <c r="E327" s="122"/>
      <c r="F327" s="122"/>
      <c r="G327" s="122"/>
      <c r="I327" s="122" t="s">
        <v>49</v>
      </c>
      <c r="J327" s="122"/>
      <c r="K327" s="122"/>
      <c r="L327" s="122"/>
      <c r="M327" s="122"/>
      <c r="N327" s="122"/>
    </row>
    <row r="328" spans="2:14" ht="8.25" customHeight="1" x14ac:dyDescent="0.15"/>
    <row r="329" spans="2:14" ht="30.75" customHeight="1" x14ac:dyDescent="0.15">
      <c r="B329" s="123"/>
      <c r="C329" s="124"/>
      <c r="D329" s="129" t="s">
        <v>5</v>
      </c>
      <c r="E329" s="130"/>
      <c r="F329" s="129" t="s">
        <v>6</v>
      </c>
      <c r="G329" s="130"/>
      <c r="I329" s="123"/>
      <c r="J329" s="124"/>
      <c r="K329" s="129" t="s">
        <v>5</v>
      </c>
      <c r="L329" s="130"/>
      <c r="M329" s="129" t="s">
        <v>6</v>
      </c>
      <c r="N329" s="130"/>
    </row>
    <row r="330" spans="2:14" ht="10.5" customHeight="1" x14ac:dyDescent="0.15">
      <c r="B330" s="125"/>
      <c r="C330" s="126"/>
      <c r="D330" s="131" t="s">
        <v>7</v>
      </c>
      <c r="E330" s="131" t="s">
        <v>8</v>
      </c>
      <c r="F330" s="131" t="s">
        <v>7</v>
      </c>
      <c r="G330" s="131" t="s">
        <v>8</v>
      </c>
      <c r="I330" s="125"/>
      <c r="J330" s="126"/>
      <c r="K330" s="131" t="s">
        <v>7</v>
      </c>
      <c r="L330" s="131" t="s">
        <v>8</v>
      </c>
      <c r="M330" s="131" t="s">
        <v>7</v>
      </c>
      <c r="N330" s="131" t="s">
        <v>8</v>
      </c>
    </row>
    <row r="331" spans="2:14" ht="10.5" customHeight="1" x14ac:dyDescent="0.15">
      <c r="B331" s="125"/>
      <c r="C331" s="126"/>
      <c r="D331" s="147"/>
      <c r="E331" s="147"/>
      <c r="F331" s="147"/>
      <c r="G331" s="147"/>
      <c r="I331" s="125"/>
      <c r="J331" s="126"/>
      <c r="K331" s="147"/>
      <c r="L331" s="147"/>
      <c r="M331" s="147"/>
      <c r="N331" s="147"/>
    </row>
    <row r="332" spans="2:14" ht="10.5" customHeight="1" x14ac:dyDescent="0.15">
      <c r="B332" s="127"/>
      <c r="C332" s="128"/>
      <c r="D332" s="135"/>
      <c r="E332" s="135"/>
      <c r="F332" s="135"/>
      <c r="G332" s="135"/>
      <c r="I332" s="127"/>
      <c r="J332" s="128"/>
      <c r="K332" s="135"/>
      <c r="L332" s="135"/>
      <c r="M332" s="135"/>
      <c r="N332" s="135"/>
    </row>
    <row r="333" spans="2:14" ht="20.25" customHeight="1" x14ac:dyDescent="0.15">
      <c r="B333" s="137" t="s">
        <v>9</v>
      </c>
      <c r="C333" s="138"/>
      <c r="D333" s="45">
        <f>SUM(E333*1.25)</f>
        <v>11001.25</v>
      </c>
      <c r="E333" s="45">
        <v>8801</v>
      </c>
      <c r="F333" s="45">
        <f>SUM(D333)</f>
        <v>11001.25</v>
      </c>
      <c r="G333" s="45">
        <f>SUM(E333)</f>
        <v>8801</v>
      </c>
      <c r="I333" s="137" t="s">
        <v>9</v>
      </c>
      <c r="J333" s="138"/>
      <c r="K333" s="45">
        <f>SUM(L333*1.25)</f>
        <v>1025</v>
      </c>
      <c r="L333" s="45">
        <v>820</v>
      </c>
      <c r="M333" s="45">
        <f>SUM(K333)</f>
        <v>1025</v>
      </c>
      <c r="N333" s="45">
        <f>SUM(L333)</f>
        <v>820</v>
      </c>
    </row>
    <row r="334" spans="2:14" ht="20.25" customHeight="1" x14ac:dyDescent="0.15">
      <c r="B334" s="137" t="s">
        <v>10</v>
      </c>
      <c r="C334" s="138"/>
      <c r="D334" s="45">
        <v>108</v>
      </c>
      <c r="E334" s="45">
        <v>108</v>
      </c>
      <c r="F334" s="45">
        <f>SUM(D334)</f>
        <v>108</v>
      </c>
      <c r="G334" s="45">
        <f>SUM(E334)</f>
        <v>108</v>
      </c>
      <c r="I334" s="137" t="s">
        <v>10</v>
      </c>
      <c r="J334" s="138"/>
      <c r="K334" s="46"/>
      <c r="L334" s="46"/>
      <c r="M334" s="46"/>
      <c r="N334" s="46"/>
    </row>
    <row r="335" spans="2:14" ht="20.25" customHeight="1" x14ac:dyDescent="0.15">
      <c r="B335" s="59" t="s">
        <v>11</v>
      </c>
      <c r="C335" s="60" t="s">
        <v>12</v>
      </c>
      <c r="D335" s="46"/>
      <c r="E335" s="46"/>
      <c r="F335" s="46"/>
      <c r="G335" s="46"/>
      <c r="I335" s="59" t="s">
        <v>11</v>
      </c>
      <c r="J335" s="60" t="s">
        <v>12</v>
      </c>
      <c r="K335" s="46"/>
      <c r="L335" s="46"/>
      <c r="M335" s="46"/>
      <c r="N335" s="46"/>
    </row>
    <row r="336" spans="2:14" ht="20.25" customHeight="1" x14ac:dyDescent="0.15">
      <c r="B336" s="58"/>
      <c r="C336" s="60" t="s">
        <v>13</v>
      </c>
      <c r="D336" s="47"/>
      <c r="E336" s="46"/>
      <c r="F336" s="46"/>
      <c r="G336" s="46"/>
      <c r="I336" s="58"/>
      <c r="J336" s="60" t="s">
        <v>13</v>
      </c>
      <c r="K336" s="47"/>
      <c r="L336" s="46"/>
      <c r="M336" s="46"/>
      <c r="N336" s="46"/>
    </row>
    <row r="337" spans="1:14" ht="20.25" customHeight="1" x14ac:dyDescent="0.15">
      <c r="B337" s="58"/>
      <c r="C337" s="60" t="s">
        <v>14</v>
      </c>
      <c r="D337" s="47"/>
      <c r="E337" s="46"/>
      <c r="F337" s="46"/>
      <c r="G337" s="46"/>
      <c r="I337" s="58"/>
      <c r="J337" s="60" t="s">
        <v>14</v>
      </c>
      <c r="K337" s="47"/>
      <c r="L337" s="46"/>
      <c r="M337" s="46"/>
      <c r="N337" s="46"/>
    </row>
    <row r="338" spans="1:14" ht="20.25" customHeight="1" x14ac:dyDescent="0.15">
      <c r="B338" s="58"/>
      <c r="C338" s="60" t="s">
        <v>15</v>
      </c>
      <c r="D338" s="47"/>
      <c r="E338" s="46"/>
      <c r="F338" s="46"/>
      <c r="G338" s="46"/>
      <c r="I338" s="58"/>
      <c r="J338" s="60" t="s">
        <v>15</v>
      </c>
      <c r="K338" s="47"/>
      <c r="L338" s="46"/>
      <c r="M338" s="46"/>
      <c r="N338" s="46"/>
    </row>
    <row r="339" spans="1:14" ht="20.25" customHeight="1" x14ac:dyDescent="0.15">
      <c r="B339" s="58"/>
      <c r="C339" s="60" t="s">
        <v>16</v>
      </c>
      <c r="D339" s="47"/>
      <c r="E339" s="46"/>
      <c r="F339" s="46"/>
      <c r="G339" s="46"/>
      <c r="I339" s="58"/>
      <c r="J339" s="60" t="s">
        <v>16</v>
      </c>
      <c r="K339" s="47"/>
      <c r="L339" s="46"/>
      <c r="M339" s="46"/>
      <c r="N339" s="46"/>
    </row>
    <row r="340" spans="1:14" ht="20.25" customHeight="1" x14ac:dyDescent="0.15">
      <c r="B340" s="58"/>
      <c r="C340" s="60" t="s">
        <v>147</v>
      </c>
      <c r="D340" s="47">
        <v>35</v>
      </c>
      <c r="E340" s="46">
        <v>35</v>
      </c>
      <c r="F340" s="46">
        <v>35</v>
      </c>
      <c r="G340" s="46">
        <v>35</v>
      </c>
      <c r="I340" s="58"/>
      <c r="J340" s="60" t="s">
        <v>40</v>
      </c>
      <c r="K340" s="47"/>
      <c r="L340" s="46"/>
      <c r="M340" s="46"/>
      <c r="N340" s="46"/>
    </row>
    <row r="341" spans="1:14" ht="20.25" customHeight="1" x14ac:dyDescent="0.15">
      <c r="B341" s="58"/>
      <c r="C341" s="60" t="s">
        <v>40</v>
      </c>
      <c r="D341" s="47"/>
      <c r="E341" s="46"/>
      <c r="F341" s="46"/>
      <c r="G341" s="46"/>
      <c r="I341" s="58"/>
      <c r="J341" s="60" t="s">
        <v>40</v>
      </c>
      <c r="K341" s="47"/>
      <c r="L341" s="46"/>
      <c r="M341" s="46"/>
      <c r="N341" s="46"/>
    </row>
    <row r="342" spans="1:14" ht="20.25" customHeight="1" x14ac:dyDescent="0.15">
      <c r="B342" s="59" t="s">
        <v>18</v>
      </c>
      <c r="C342" s="60" t="s">
        <v>13</v>
      </c>
      <c r="D342" s="47"/>
      <c r="E342" s="46"/>
      <c r="F342" s="46"/>
      <c r="G342" s="46"/>
      <c r="I342" s="59" t="s">
        <v>18</v>
      </c>
      <c r="J342" s="60" t="s">
        <v>13</v>
      </c>
      <c r="K342" s="47"/>
      <c r="L342" s="46"/>
      <c r="M342" s="46"/>
      <c r="N342" s="46"/>
    </row>
    <row r="343" spans="1:14" ht="20.25" customHeight="1" x14ac:dyDescent="0.15">
      <c r="B343" s="58"/>
      <c r="C343" s="60" t="s">
        <v>19</v>
      </c>
      <c r="D343" s="47"/>
      <c r="E343" s="46"/>
      <c r="F343" s="46"/>
      <c r="G343" s="46"/>
      <c r="I343" s="58"/>
      <c r="J343" s="60" t="s">
        <v>19</v>
      </c>
      <c r="K343" s="47"/>
      <c r="L343" s="46"/>
      <c r="M343" s="46"/>
      <c r="N343" s="46"/>
    </row>
    <row r="344" spans="1:14" ht="20.25" customHeight="1" x14ac:dyDescent="0.15">
      <c r="B344" s="58"/>
      <c r="C344" s="60" t="s">
        <v>15</v>
      </c>
      <c r="D344" s="47"/>
      <c r="E344" s="46"/>
      <c r="F344" s="46"/>
      <c r="G344" s="46"/>
      <c r="I344" s="58"/>
      <c r="J344" s="60" t="s">
        <v>15</v>
      </c>
      <c r="K344" s="47"/>
      <c r="L344" s="46"/>
      <c r="M344" s="46"/>
      <c r="N344" s="46"/>
    </row>
    <row r="345" spans="1:14" ht="20.25" customHeight="1" x14ac:dyDescent="0.15">
      <c r="B345" s="58"/>
      <c r="C345" s="60" t="s">
        <v>37</v>
      </c>
      <c r="D345" s="46"/>
      <c r="E345" s="46"/>
      <c r="F345" s="48"/>
      <c r="G345" s="46"/>
      <c r="I345" s="58"/>
      <c r="J345" s="60" t="s">
        <v>37</v>
      </c>
      <c r="K345" s="46"/>
      <c r="L345" s="46"/>
      <c r="M345" s="48"/>
      <c r="N345" s="46"/>
    </row>
    <row r="346" spans="1:14" ht="20.25" customHeight="1" x14ac:dyDescent="0.15">
      <c r="B346" s="45"/>
      <c r="C346" s="60" t="s">
        <v>40</v>
      </c>
      <c r="D346" s="46"/>
      <c r="E346" s="46"/>
      <c r="F346" s="48"/>
      <c r="G346" s="46"/>
      <c r="I346" s="45"/>
      <c r="J346" s="60" t="s">
        <v>40</v>
      </c>
      <c r="K346" s="46"/>
      <c r="L346" s="46"/>
      <c r="M346" s="48"/>
      <c r="N346" s="46"/>
    </row>
    <row r="347" spans="1:14" ht="20.25" customHeight="1" x14ac:dyDescent="0.15">
      <c r="B347" s="46" t="s">
        <v>17</v>
      </c>
      <c r="C347" s="61" t="s">
        <v>20</v>
      </c>
      <c r="D347" s="46"/>
      <c r="E347" s="46"/>
      <c r="F347" s="48"/>
      <c r="G347" s="46"/>
      <c r="I347" s="46" t="s">
        <v>17</v>
      </c>
      <c r="J347" s="61" t="s">
        <v>20</v>
      </c>
      <c r="K347" s="46"/>
      <c r="L347" s="46"/>
      <c r="M347" s="48"/>
      <c r="N347" s="46"/>
    </row>
    <row r="348" spans="1:14" ht="10.5" customHeight="1" x14ac:dyDescent="0.15">
      <c r="A348" s="1"/>
      <c r="B348" s="62"/>
      <c r="C348" s="63"/>
      <c r="D348" s="62"/>
      <c r="E348" s="62"/>
      <c r="F348" s="62"/>
      <c r="G348" s="62"/>
      <c r="H348" s="53"/>
      <c r="I348" s="62"/>
      <c r="J348" s="63"/>
      <c r="K348" s="62"/>
      <c r="L348" s="62"/>
      <c r="M348" s="62"/>
      <c r="N348" s="62"/>
    </row>
    <row r="349" spans="1:14" ht="20.25" customHeight="1" x14ac:dyDescent="0.15">
      <c r="A349" s="1"/>
      <c r="B349" s="64" t="s">
        <v>60</v>
      </c>
      <c r="C349" s="64"/>
      <c r="D349" s="64"/>
      <c r="E349" s="65"/>
      <c r="F349" s="65"/>
      <c r="G349" s="65"/>
      <c r="H349" s="53"/>
      <c r="I349" s="64" t="s">
        <v>60</v>
      </c>
      <c r="J349" s="64"/>
      <c r="K349" s="64"/>
      <c r="L349" s="65"/>
      <c r="M349" s="65"/>
      <c r="N349" s="65"/>
    </row>
    <row r="350" spans="1:14" ht="20.25" customHeight="1" x14ac:dyDescent="0.15">
      <c r="A350" s="1"/>
      <c r="B350" s="139" t="s">
        <v>38</v>
      </c>
      <c r="C350" s="140"/>
      <c r="D350" s="45" t="s">
        <v>21</v>
      </c>
      <c r="E350" s="66"/>
      <c r="F350" s="45" t="s">
        <v>22</v>
      </c>
      <c r="G350" s="66"/>
      <c r="H350" s="53"/>
      <c r="I350" s="139" t="s">
        <v>38</v>
      </c>
      <c r="J350" s="140"/>
      <c r="K350" s="45" t="s">
        <v>21</v>
      </c>
      <c r="L350" s="66"/>
      <c r="M350" s="45" t="s">
        <v>22</v>
      </c>
      <c r="N350" s="66"/>
    </row>
    <row r="351" spans="1:14" ht="8.25" customHeight="1" x14ac:dyDescent="0.15">
      <c r="A351" s="1"/>
      <c r="B351" s="67"/>
      <c r="C351" s="67"/>
      <c r="D351" s="62"/>
      <c r="E351" s="68"/>
      <c r="F351" s="62"/>
      <c r="G351" s="68"/>
      <c r="H351" s="53"/>
      <c r="I351" s="67"/>
      <c r="J351" s="67"/>
      <c r="K351" s="62"/>
      <c r="L351" s="68"/>
      <c r="M351" s="62"/>
      <c r="N351" s="68"/>
    </row>
    <row r="352" spans="1:14" ht="20.25" customHeight="1" x14ac:dyDescent="0.15">
      <c r="A352" s="1"/>
      <c r="B352" s="136" t="s">
        <v>57</v>
      </c>
      <c r="C352" s="136"/>
      <c r="D352" s="136"/>
      <c r="E352" s="136"/>
      <c r="F352" s="136"/>
      <c r="G352" s="136"/>
      <c r="H352" s="53"/>
      <c r="I352" s="136" t="s">
        <v>57</v>
      </c>
      <c r="J352" s="136"/>
      <c r="K352" s="136"/>
      <c r="L352" s="136"/>
      <c r="M352" s="136"/>
      <c r="N352" s="136"/>
    </row>
    <row r="353" spans="1:14" ht="20.25" customHeight="1" x14ac:dyDescent="0.15">
      <c r="A353" s="1"/>
      <c r="B353" s="141" t="s">
        <v>50</v>
      </c>
      <c r="C353" s="142"/>
      <c r="D353" s="46" t="s">
        <v>21</v>
      </c>
      <c r="E353" s="49"/>
      <c r="F353" s="46" t="s">
        <v>22</v>
      </c>
      <c r="G353" s="49"/>
      <c r="H353" s="53"/>
      <c r="I353" s="141" t="s">
        <v>50</v>
      </c>
      <c r="J353" s="142"/>
      <c r="K353" s="46" t="s">
        <v>21</v>
      </c>
      <c r="L353" s="49"/>
      <c r="M353" s="46" t="s">
        <v>22</v>
      </c>
      <c r="N353" s="49"/>
    </row>
    <row r="354" spans="1:14" ht="20.25" customHeight="1" x14ac:dyDescent="0.15">
      <c r="A354" s="1"/>
      <c r="B354" s="143" t="s">
        <v>51</v>
      </c>
      <c r="C354" s="144"/>
      <c r="D354" s="46" t="s">
        <v>21</v>
      </c>
      <c r="E354" s="49"/>
      <c r="F354" s="46" t="s">
        <v>22</v>
      </c>
      <c r="G354" s="49"/>
      <c r="H354" s="53"/>
      <c r="I354" s="143" t="s">
        <v>51</v>
      </c>
      <c r="J354" s="144"/>
      <c r="K354" s="46" t="s">
        <v>21</v>
      </c>
      <c r="L354" s="49"/>
      <c r="M354" s="46" t="s">
        <v>22</v>
      </c>
      <c r="N354" s="49"/>
    </row>
    <row r="355" spans="1:14" ht="10.5" customHeight="1" x14ac:dyDescent="0.15">
      <c r="A355" s="1"/>
      <c r="B355" s="54"/>
      <c r="C355" s="69"/>
      <c r="D355" s="54"/>
      <c r="E355" s="54"/>
      <c r="F355" s="54"/>
      <c r="G355" s="54"/>
      <c r="H355" s="53"/>
      <c r="I355" s="54"/>
      <c r="J355" s="69"/>
      <c r="K355" s="54"/>
      <c r="L355" s="54"/>
      <c r="M355" s="54"/>
      <c r="N355" s="54"/>
    </row>
    <row r="356" spans="1:14" ht="15" customHeight="1" x14ac:dyDescent="0.15">
      <c r="B356" s="53" t="s">
        <v>23</v>
      </c>
      <c r="C356" s="53"/>
      <c r="D356" s="53"/>
      <c r="E356" s="53"/>
      <c r="F356" s="53"/>
      <c r="G356" s="53"/>
      <c r="I356" s="53" t="s">
        <v>23</v>
      </c>
      <c r="J356" s="53"/>
      <c r="K356" s="53"/>
      <c r="L356" s="53"/>
      <c r="M356" s="53"/>
      <c r="N356" s="53"/>
    </row>
    <row r="357" spans="1:14" ht="17.25" customHeight="1" x14ac:dyDescent="0.15">
      <c r="B357" s="53" t="s">
        <v>24</v>
      </c>
      <c r="C357" s="53"/>
      <c r="D357" s="53"/>
      <c r="E357" s="53"/>
      <c r="F357" s="53"/>
      <c r="G357" s="53"/>
      <c r="I357" s="53" t="s">
        <v>24</v>
      </c>
      <c r="J357" s="53"/>
      <c r="K357" s="53"/>
      <c r="L357" s="53"/>
      <c r="M357" s="53"/>
      <c r="N357" s="53"/>
    </row>
    <row r="358" spans="1:14" ht="17.25" customHeight="1" x14ac:dyDescent="0.15">
      <c r="B358" s="53"/>
      <c r="C358" s="53"/>
      <c r="D358" s="53"/>
      <c r="E358" s="53"/>
      <c r="F358" s="53"/>
      <c r="G358" s="53"/>
      <c r="I358" s="53"/>
      <c r="J358" s="53"/>
      <c r="K358" s="53"/>
      <c r="L358" s="53"/>
      <c r="M358" s="53"/>
      <c r="N358" s="53"/>
    </row>
    <row r="359" spans="1:14" ht="17.25" customHeight="1" x14ac:dyDescent="0.15">
      <c r="B359" s="53"/>
      <c r="C359" s="53"/>
      <c r="D359" s="53"/>
      <c r="E359" s="53"/>
      <c r="F359" s="53"/>
      <c r="G359" s="53"/>
      <c r="I359" s="53"/>
      <c r="J359" s="53"/>
      <c r="K359" s="53"/>
      <c r="L359" s="53"/>
      <c r="M359" s="53"/>
      <c r="N359" s="53"/>
    </row>
    <row r="360" spans="1:14" ht="3.75" customHeight="1" x14ac:dyDescent="0.15">
      <c r="B360" s="53"/>
      <c r="C360" s="53"/>
      <c r="D360" s="53"/>
      <c r="E360" s="53"/>
      <c r="F360" s="53"/>
      <c r="G360" s="53"/>
      <c r="I360" s="53"/>
      <c r="J360" s="53"/>
      <c r="K360" s="53"/>
      <c r="L360" s="53"/>
      <c r="M360" s="53"/>
      <c r="N360" s="53"/>
    </row>
    <row r="361" spans="1:14" ht="21.75" customHeight="1" x14ac:dyDescent="0.15">
      <c r="B361" s="50" t="s">
        <v>43</v>
      </c>
      <c r="C361" s="50"/>
      <c r="D361" s="50"/>
      <c r="E361" s="50"/>
      <c r="I361" s="50" t="s">
        <v>43</v>
      </c>
      <c r="J361" s="50"/>
      <c r="K361" s="50"/>
      <c r="L361" s="50"/>
    </row>
    <row r="362" spans="1:14" ht="8.25" customHeight="1" x14ac:dyDescent="0.15">
      <c r="B362" s="52"/>
      <c r="C362" s="52"/>
      <c r="D362" s="52"/>
      <c r="E362" s="53"/>
      <c r="I362" s="52"/>
      <c r="J362" s="52"/>
      <c r="K362" s="52"/>
      <c r="L362" s="53"/>
    </row>
    <row r="363" spans="1:14" ht="19.5" customHeight="1" x14ac:dyDescent="0.15">
      <c r="B363" s="145"/>
      <c r="C363" s="145"/>
      <c r="D363" s="53"/>
      <c r="F363" s="51" t="s">
        <v>146</v>
      </c>
      <c r="I363" s="145"/>
      <c r="J363" s="145"/>
      <c r="K363" s="53"/>
      <c r="M363" s="51" t="s">
        <v>146</v>
      </c>
    </row>
    <row r="364" spans="1:14" ht="19.5" customHeight="1" x14ac:dyDescent="0.15">
      <c r="B364" s="146" t="s">
        <v>185</v>
      </c>
      <c r="C364" s="146"/>
      <c r="D364" s="146"/>
      <c r="I364" s="146" t="s">
        <v>185</v>
      </c>
      <c r="J364" s="146"/>
      <c r="K364" s="146"/>
    </row>
    <row r="365" spans="1:14" ht="8.25" customHeight="1" x14ac:dyDescent="0.15"/>
    <row r="366" spans="1:14" ht="19.5" customHeight="1" x14ac:dyDescent="0.15">
      <c r="C366" s="53"/>
      <c r="E366" s="55" t="s">
        <v>1</v>
      </c>
      <c r="F366" s="55" t="s">
        <v>107</v>
      </c>
      <c r="G366" s="55"/>
      <c r="J366" s="53"/>
      <c r="L366" s="55" t="s">
        <v>1</v>
      </c>
      <c r="M366" s="55" t="s">
        <v>114</v>
      </c>
      <c r="N366" s="55"/>
    </row>
    <row r="367" spans="1:14" ht="19.5" customHeight="1" x14ac:dyDescent="0.15">
      <c r="E367" s="56" t="s">
        <v>2</v>
      </c>
      <c r="F367" s="57" t="s">
        <v>109</v>
      </c>
      <c r="G367" s="56"/>
      <c r="L367" s="56" t="s">
        <v>2</v>
      </c>
      <c r="M367" s="57" t="s">
        <v>116</v>
      </c>
      <c r="N367" s="56"/>
    </row>
    <row r="368" spans="1:14" ht="19.5" customHeight="1" x14ac:dyDescent="0.15">
      <c r="E368" s="56" t="s">
        <v>3</v>
      </c>
      <c r="F368" s="56" t="s">
        <v>165</v>
      </c>
      <c r="G368" s="56"/>
      <c r="L368" s="56" t="s">
        <v>3</v>
      </c>
      <c r="M368" s="56" t="s">
        <v>177</v>
      </c>
      <c r="N368" s="56"/>
    </row>
    <row r="369" spans="2:14" ht="19.5" customHeight="1" x14ac:dyDescent="0.15">
      <c r="C369" s="53"/>
      <c r="E369" s="55" t="s">
        <v>4</v>
      </c>
      <c r="F369" s="148" t="s">
        <v>111</v>
      </c>
      <c r="G369" s="148"/>
      <c r="J369" s="53"/>
      <c r="L369" s="55" t="s">
        <v>4</v>
      </c>
      <c r="M369" s="148" t="s">
        <v>106</v>
      </c>
      <c r="N369" s="148"/>
    </row>
    <row r="370" spans="2:14" ht="8.25" customHeight="1" x14ac:dyDescent="0.15"/>
    <row r="371" spans="2:14" ht="20.25" customHeight="1" x14ac:dyDescent="0.15">
      <c r="B371" s="122" t="s">
        <v>46</v>
      </c>
      <c r="C371" s="122"/>
      <c r="D371" s="122"/>
      <c r="E371" s="122"/>
      <c r="F371" s="122"/>
      <c r="G371" s="122"/>
      <c r="I371" s="122" t="s">
        <v>46</v>
      </c>
      <c r="J371" s="122"/>
      <c r="K371" s="122"/>
      <c r="L371" s="122"/>
      <c r="M371" s="122"/>
      <c r="N371" s="122"/>
    </row>
    <row r="372" spans="2:14" ht="18" customHeight="1" x14ac:dyDescent="0.15">
      <c r="B372" s="122" t="s">
        <v>49</v>
      </c>
      <c r="C372" s="122"/>
      <c r="D372" s="122"/>
      <c r="E372" s="122"/>
      <c r="F372" s="122"/>
      <c r="G372" s="122"/>
      <c r="I372" s="122" t="s">
        <v>49</v>
      </c>
      <c r="J372" s="122"/>
      <c r="K372" s="122"/>
      <c r="L372" s="122"/>
      <c r="M372" s="122"/>
      <c r="N372" s="122"/>
    </row>
    <row r="373" spans="2:14" ht="8.25" customHeight="1" x14ac:dyDescent="0.15"/>
    <row r="374" spans="2:14" ht="30.75" customHeight="1" x14ac:dyDescent="0.15">
      <c r="B374" s="123"/>
      <c r="C374" s="124"/>
      <c r="D374" s="129" t="s">
        <v>5</v>
      </c>
      <c r="E374" s="130"/>
      <c r="F374" s="129" t="s">
        <v>6</v>
      </c>
      <c r="G374" s="130"/>
      <c r="I374" s="123"/>
      <c r="J374" s="124"/>
      <c r="K374" s="129" t="s">
        <v>5</v>
      </c>
      <c r="L374" s="130"/>
      <c r="M374" s="129" t="s">
        <v>6</v>
      </c>
      <c r="N374" s="130"/>
    </row>
    <row r="375" spans="2:14" ht="10.5" customHeight="1" x14ac:dyDescent="0.15">
      <c r="B375" s="125"/>
      <c r="C375" s="126"/>
      <c r="D375" s="131" t="s">
        <v>7</v>
      </c>
      <c r="E375" s="131" t="s">
        <v>8</v>
      </c>
      <c r="F375" s="131" t="s">
        <v>7</v>
      </c>
      <c r="G375" s="131" t="s">
        <v>8</v>
      </c>
      <c r="I375" s="125"/>
      <c r="J375" s="126"/>
      <c r="K375" s="131" t="s">
        <v>7</v>
      </c>
      <c r="L375" s="131" t="s">
        <v>8</v>
      </c>
      <c r="M375" s="131" t="s">
        <v>7</v>
      </c>
      <c r="N375" s="131" t="s">
        <v>8</v>
      </c>
    </row>
    <row r="376" spans="2:14" ht="10.5" customHeight="1" x14ac:dyDescent="0.15">
      <c r="B376" s="125"/>
      <c r="C376" s="126"/>
      <c r="D376" s="147"/>
      <c r="E376" s="147"/>
      <c r="F376" s="147"/>
      <c r="G376" s="147"/>
      <c r="I376" s="125"/>
      <c r="J376" s="126"/>
      <c r="K376" s="147"/>
      <c r="L376" s="147"/>
      <c r="M376" s="147"/>
      <c r="N376" s="147"/>
    </row>
    <row r="377" spans="2:14" ht="10.5" customHeight="1" x14ac:dyDescent="0.15">
      <c r="B377" s="127"/>
      <c r="C377" s="128"/>
      <c r="D377" s="135"/>
      <c r="E377" s="135"/>
      <c r="F377" s="135"/>
      <c r="G377" s="135"/>
      <c r="I377" s="127"/>
      <c r="J377" s="128"/>
      <c r="K377" s="135"/>
      <c r="L377" s="135"/>
      <c r="M377" s="135"/>
      <c r="N377" s="135"/>
    </row>
    <row r="378" spans="2:14" ht="20.25" customHeight="1" x14ac:dyDescent="0.15">
      <c r="B378" s="137" t="s">
        <v>9</v>
      </c>
      <c r="C378" s="138"/>
      <c r="D378" s="45">
        <f>SUM(E378*1.25)</f>
        <v>2723.75</v>
      </c>
      <c r="E378" s="45">
        <v>2179</v>
      </c>
      <c r="F378" s="45">
        <f>SUM(D378)</f>
        <v>2723.75</v>
      </c>
      <c r="G378" s="45">
        <f>SUM(E378)</f>
        <v>2179</v>
      </c>
      <c r="I378" s="137" t="s">
        <v>9</v>
      </c>
      <c r="J378" s="138"/>
      <c r="K378" s="45">
        <f>SUM(L378*1.25)</f>
        <v>735</v>
      </c>
      <c r="L378" s="45">
        <v>588</v>
      </c>
      <c r="M378" s="45">
        <f>SUM(K378)</f>
        <v>735</v>
      </c>
      <c r="N378" s="45">
        <f>SUM(L378)</f>
        <v>588</v>
      </c>
    </row>
    <row r="379" spans="2:14" ht="20.25" customHeight="1" x14ac:dyDescent="0.15">
      <c r="B379" s="137" t="s">
        <v>10</v>
      </c>
      <c r="C379" s="138"/>
      <c r="D379" s="45">
        <v>103</v>
      </c>
      <c r="E379" s="45">
        <v>103</v>
      </c>
      <c r="F379" s="45">
        <f>SUM(D379)</f>
        <v>103</v>
      </c>
      <c r="G379" s="45">
        <f>SUM(E379)</f>
        <v>103</v>
      </c>
      <c r="I379" s="137" t="s">
        <v>10</v>
      </c>
      <c r="J379" s="138"/>
      <c r="K379" s="46"/>
      <c r="L379" s="46"/>
      <c r="M379" s="46"/>
      <c r="N379" s="46"/>
    </row>
    <row r="380" spans="2:14" ht="20.25" customHeight="1" x14ac:dyDescent="0.15">
      <c r="B380" s="59" t="s">
        <v>11</v>
      </c>
      <c r="C380" s="60" t="s">
        <v>12</v>
      </c>
      <c r="D380" s="46"/>
      <c r="E380" s="46"/>
      <c r="F380" s="46"/>
      <c r="G380" s="46"/>
      <c r="I380" s="59" t="s">
        <v>11</v>
      </c>
      <c r="J380" s="60" t="s">
        <v>12</v>
      </c>
      <c r="K380" s="46"/>
      <c r="L380" s="46"/>
      <c r="M380" s="46"/>
      <c r="N380" s="46"/>
    </row>
    <row r="381" spans="2:14" ht="20.25" customHeight="1" x14ac:dyDescent="0.15">
      <c r="B381" s="58"/>
      <c r="C381" s="60" t="s">
        <v>13</v>
      </c>
      <c r="D381" s="47"/>
      <c r="E381" s="46"/>
      <c r="F381" s="46"/>
      <c r="G381" s="46"/>
      <c r="I381" s="58"/>
      <c r="J381" s="60" t="s">
        <v>13</v>
      </c>
      <c r="K381" s="47"/>
      <c r="L381" s="46"/>
      <c r="M381" s="46"/>
      <c r="N381" s="46"/>
    </row>
    <row r="382" spans="2:14" ht="20.25" customHeight="1" x14ac:dyDescent="0.15">
      <c r="B382" s="58"/>
      <c r="C382" s="60" t="s">
        <v>14</v>
      </c>
      <c r="D382" s="47"/>
      <c r="E382" s="46"/>
      <c r="F382" s="46"/>
      <c r="G382" s="46"/>
      <c r="I382" s="58"/>
      <c r="J382" s="60" t="s">
        <v>14</v>
      </c>
      <c r="K382" s="47"/>
      <c r="L382" s="46"/>
      <c r="M382" s="46"/>
      <c r="N382" s="46"/>
    </row>
    <row r="383" spans="2:14" ht="20.25" customHeight="1" x14ac:dyDescent="0.15">
      <c r="B383" s="58"/>
      <c r="C383" s="60" t="s">
        <v>15</v>
      </c>
      <c r="D383" s="47"/>
      <c r="E383" s="46"/>
      <c r="F383" s="46"/>
      <c r="G383" s="46"/>
      <c r="I383" s="58"/>
      <c r="J383" s="60" t="s">
        <v>15</v>
      </c>
      <c r="K383" s="47"/>
      <c r="L383" s="46"/>
      <c r="M383" s="46"/>
      <c r="N383" s="46"/>
    </row>
    <row r="384" spans="2:14" ht="20.25" customHeight="1" x14ac:dyDescent="0.15">
      <c r="B384" s="58"/>
      <c r="C384" s="60" t="s">
        <v>16</v>
      </c>
      <c r="D384" s="47"/>
      <c r="E384" s="46"/>
      <c r="F384" s="46"/>
      <c r="G384" s="46"/>
      <c r="I384" s="58"/>
      <c r="J384" s="60" t="s">
        <v>16</v>
      </c>
      <c r="K384" s="47"/>
      <c r="L384" s="46"/>
      <c r="M384" s="46"/>
      <c r="N384" s="46"/>
    </row>
    <row r="385" spans="1:14" ht="20.25" customHeight="1" x14ac:dyDescent="0.15">
      <c r="B385" s="58"/>
      <c r="C385" s="60" t="s">
        <v>40</v>
      </c>
      <c r="D385" s="47"/>
      <c r="E385" s="46"/>
      <c r="F385" s="46"/>
      <c r="G385" s="46"/>
      <c r="I385" s="58"/>
      <c r="J385" s="60" t="s">
        <v>40</v>
      </c>
      <c r="K385" s="47"/>
      <c r="L385" s="46"/>
      <c r="M385" s="46"/>
      <c r="N385" s="46"/>
    </row>
    <row r="386" spans="1:14" ht="20.25" customHeight="1" x14ac:dyDescent="0.15">
      <c r="B386" s="58"/>
      <c r="C386" s="60" t="s">
        <v>40</v>
      </c>
      <c r="D386" s="47"/>
      <c r="E386" s="46"/>
      <c r="F386" s="46"/>
      <c r="G386" s="46"/>
      <c r="I386" s="58"/>
      <c r="J386" s="60" t="s">
        <v>40</v>
      </c>
      <c r="K386" s="47"/>
      <c r="L386" s="46"/>
      <c r="M386" s="46"/>
      <c r="N386" s="46"/>
    </row>
    <row r="387" spans="1:14" ht="20.25" customHeight="1" x14ac:dyDescent="0.15">
      <c r="B387" s="59" t="s">
        <v>18</v>
      </c>
      <c r="C387" s="60" t="s">
        <v>13</v>
      </c>
      <c r="D387" s="47"/>
      <c r="E387" s="46"/>
      <c r="F387" s="46"/>
      <c r="G387" s="46"/>
      <c r="I387" s="59" t="s">
        <v>18</v>
      </c>
      <c r="J387" s="60" t="s">
        <v>13</v>
      </c>
      <c r="K387" s="47"/>
      <c r="L387" s="46"/>
      <c r="M387" s="46"/>
      <c r="N387" s="46"/>
    </row>
    <row r="388" spans="1:14" ht="20.25" customHeight="1" x14ac:dyDescent="0.15">
      <c r="B388" s="58"/>
      <c r="C388" s="60" t="s">
        <v>19</v>
      </c>
      <c r="D388" s="47"/>
      <c r="E388" s="46"/>
      <c r="F388" s="46"/>
      <c r="G388" s="46"/>
      <c r="I388" s="58"/>
      <c r="J388" s="60" t="s">
        <v>19</v>
      </c>
      <c r="K388" s="47"/>
      <c r="L388" s="46"/>
      <c r="M388" s="46"/>
      <c r="N388" s="46"/>
    </row>
    <row r="389" spans="1:14" ht="20.25" customHeight="1" x14ac:dyDescent="0.15">
      <c r="B389" s="58"/>
      <c r="C389" s="60" t="s">
        <v>15</v>
      </c>
      <c r="D389" s="47"/>
      <c r="E389" s="46"/>
      <c r="F389" s="46"/>
      <c r="G389" s="46"/>
      <c r="I389" s="58"/>
      <c r="J389" s="60" t="s">
        <v>15</v>
      </c>
      <c r="K389" s="47"/>
      <c r="L389" s="46"/>
      <c r="M389" s="46"/>
      <c r="N389" s="46"/>
    </row>
    <row r="390" spans="1:14" ht="20.25" customHeight="1" x14ac:dyDescent="0.15">
      <c r="B390" s="58"/>
      <c r="C390" s="60" t="s">
        <v>37</v>
      </c>
      <c r="D390" s="46"/>
      <c r="E390" s="46"/>
      <c r="F390" s="48"/>
      <c r="G390" s="46"/>
      <c r="I390" s="58"/>
      <c r="J390" s="60" t="s">
        <v>37</v>
      </c>
      <c r="K390" s="46"/>
      <c r="L390" s="46"/>
      <c r="M390" s="48"/>
      <c r="N390" s="46"/>
    </row>
    <row r="391" spans="1:14" ht="20.25" customHeight="1" x14ac:dyDescent="0.15">
      <c r="B391" s="45"/>
      <c r="C391" s="60" t="s">
        <v>40</v>
      </c>
      <c r="D391" s="46"/>
      <c r="E391" s="46"/>
      <c r="F391" s="48"/>
      <c r="G391" s="46"/>
      <c r="I391" s="45"/>
      <c r="J391" s="60" t="s">
        <v>40</v>
      </c>
      <c r="K391" s="46"/>
      <c r="L391" s="46"/>
      <c r="M391" s="48"/>
      <c r="N391" s="46"/>
    </row>
    <row r="392" spans="1:14" ht="20.25" customHeight="1" x14ac:dyDescent="0.15">
      <c r="B392" s="46" t="s">
        <v>17</v>
      </c>
      <c r="C392" s="61" t="s">
        <v>20</v>
      </c>
      <c r="D392" s="46"/>
      <c r="E392" s="46"/>
      <c r="F392" s="48"/>
      <c r="G392" s="46"/>
      <c r="I392" s="46" t="s">
        <v>17</v>
      </c>
      <c r="J392" s="61" t="s">
        <v>20</v>
      </c>
      <c r="K392" s="46"/>
      <c r="L392" s="46"/>
      <c r="M392" s="48"/>
      <c r="N392" s="46"/>
    </row>
    <row r="393" spans="1:14" ht="10.5" customHeight="1" x14ac:dyDescent="0.15">
      <c r="A393" s="1"/>
      <c r="B393" s="62"/>
      <c r="C393" s="63"/>
      <c r="D393" s="62"/>
      <c r="E393" s="62"/>
      <c r="F393" s="62"/>
      <c r="G393" s="62"/>
      <c r="H393" s="53"/>
      <c r="I393" s="62"/>
      <c r="J393" s="63"/>
      <c r="K393" s="62"/>
      <c r="L393" s="62"/>
      <c r="M393" s="62"/>
      <c r="N393" s="62"/>
    </row>
    <row r="394" spans="1:14" ht="20.25" customHeight="1" x14ac:dyDescent="0.15">
      <c r="A394" s="1"/>
      <c r="B394" s="64" t="s">
        <v>60</v>
      </c>
      <c r="C394" s="64"/>
      <c r="D394" s="64"/>
      <c r="E394" s="65"/>
      <c r="F394" s="65"/>
      <c r="G394" s="65"/>
      <c r="H394" s="53"/>
      <c r="I394" s="64" t="s">
        <v>60</v>
      </c>
      <c r="J394" s="64"/>
      <c r="K394" s="64"/>
      <c r="L394" s="65"/>
      <c r="M394" s="65"/>
      <c r="N394" s="65"/>
    </row>
    <row r="395" spans="1:14" ht="20.25" customHeight="1" x14ac:dyDescent="0.15">
      <c r="A395" s="1"/>
      <c r="B395" s="139" t="s">
        <v>38</v>
      </c>
      <c r="C395" s="140"/>
      <c r="D395" s="45" t="s">
        <v>21</v>
      </c>
      <c r="E395" s="66"/>
      <c r="F395" s="45" t="s">
        <v>22</v>
      </c>
      <c r="G395" s="66"/>
      <c r="H395" s="53"/>
      <c r="I395" s="139" t="s">
        <v>38</v>
      </c>
      <c r="J395" s="140"/>
      <c r="K395" s="45" t="s">
        <v>21</v>
      </c>
      <c r="L395" s="66"/>
      <c r="M395" s="45" t="s">
        <v>22</v>
      </c>
      <c r="N395" s="66"/>
    </row>
    <row r="396" spans="1:14" ht="8.25" customHeight="1" x14ac:dyDescent="0.15">
      <c r="A396" s="1"/>
      <c r="B396" s="67"/>
      <c r="C396" s="67"/>
      <c r="D396" s="62"/>
      <c r="E396" s="68"/>
      <c r="F396" s="62"/>
      <c r="G396" s="68"/>
      <c r="H396" s="53"/>
      <c r="I396" s="67"/>
      <c r="J396" s="67"/>
      <c r="K396" s="62"/>
      <c r="L396" s="68"/>
      <c r="M396" s="62"/>
      <c r="N396" s="68"/>
    </row>
    <row r="397" spans="1:14" ht="20.25" customHeight="1" x14ac:dyDescent="0.15">
      <c r="A397" s="1"/>
      <c r="B397" s="136" t="s">
        <v>57</v>
      </c>
      <c r="C397" s="136"/>
      <c r="D397" s="136"/>
      <c r="E397" s="136"/>
      <c r="F397" s="136"/>
      <c r="G397" s="136"/>
      <c r="H397" s="53"/>
      <c r="I397" s="136" t="s">
        <v>57</v>
      </c>
      <c r="J397" s="136"/>
      <c r="K397" s="136"/>
      <c r="L397" s="136"/>
      <c r="M397" s="136"/>
      <c r="N397" s="136"/>
    </row>
    <row r="398" spans="1:14" ht="20.25" customHeight="1" x14ac:dyDescent="0.15">
      <c r="A398" s="1"/>
      <c r="B398" s="141" t="s">
        <v>50</v>
      </c>
      <c r="C398" s="142"/>
      <c r="D398" s="46" t="s">
        <v>21</v>
      </c>
      <c r="E398" s="49"/>
      <c r="F398" s="46" t="s">
        <v>22</v>
      </c>
      <c r="G398" s="49"/>
      <c r="H398" s="53"/>
      <c r="I398" s="141" t="s">
        <v>50</v>
      </c>
      <c r="J398" s="142"/>
      <c r="K398" s="46" t="s">
        <v>21</v>
      </c>
      <c r="L398" s="49"/>
      <c r="M398" s="46" t="s">
        <v>22</v>
      </c>
      <c r="N398" s="49"/>
    </row>
    <row r="399" spans="1:14" ht="20.25" customHeight="1" x14ac:dyDescent="0.15">
      <c r="A399" s="1"/>
      <c r="B399" s="143" t="s">
        <v>51</v>
      </c>
      <c r="C399" s="144"/>
      <c r="D399" s="46" t="s">
        <v>21</v>
      </c>
      <c r="E399" s="49"/>
      <c r="F399" s="46" t="s">
        <v>22</v>
      </c>
      <c r="G399" s="49"/>
      <c r="H399" s="53"/>
      <c r="I399" s="143" t="s">
        <v>51</v>
      </c>
      <c r="J399" s="144"/>
      <c r="K399" s="46" t="s">
        <v>21</v>
      </c>
      <c r="L399" s="49"/>
      <c r="M399" s="46" t="s">
        <v>22</v>
      </c>
      <c r="N399" s="49"/>
    </row>
    <row r="400" spans="1:14" ht="10.5" customHeight="1" x14ac:dyDescent="0.15">
      <c r="A400" s="1"/>
      <c r="B400" s="54"/>
      <c r="C400" s="69"/>
      <c r="D400" s="54"/>
      <c r="E400" s="54"/>
      <c r="F400" s="54"/>
      <c r="G400" s="54"/>
      <c r="H400" s="53"/>
      <c r="I400" s="54"/>
      <c r="J400" s="69"/>
      <c r="K400" s="54"/>
      <c r="L400" s="54"/>
      <c r="M400" s="54"/>
      <c r="N400" s="54"/>
    </row>
    <row r="401" spans="2:14" ht="15" customHeight="1" x14ac:dyDescent="0.15">
      <c r="B401" s="53" t="s">
        <v>23</v>
      </c>
      <c r="C401" s="53"/>
      <c r="D401" s="53"/>
      <c r="E401" s="53"/>
      <c r="F401" s="53"/>
      <c r="G401" s="53"/>
      <c r="I401" s="53" t="s">
        <v>23</v>
      </c>
      <c r="J401" s="53"/>
      <c r="K401" s="53"/>
      <c r="L401" s="53"/>
      <c r="M401" s="53"/>
      <c r="N401" s="53"/>
    </row>
    <row r="402" spans="2:14" ht="17.25" customHeight="1" x14ac:dyDescent="0.15">
      <c r="B402" s="53" t="s">
        <v>24</v>
      </c>
      <c r="C402" s="53"/>
      <c r="D402" s="53"/>
      <c r="E402" s="53"/>
      <c r="F402" s="53"/>
      <c r="G402" s="53"/>
      <c r="I402" s="53" t="s">
        <v>24</v>
      </c>
      <c r="J402" s="53"/>
      <c r="K402" s="53"/>
      <c r="L402" s="53"/>
      <c r="M402" s="53"/>
      <c r="N402" s="53"/>
    </row>
    <row r="403" spans="2:14" ht="17.25" customHeight="1" x14ac:dyDescent="0.15">
      <c r="B403" s="53"/>
      <c r="C403" s="53"/>
      <c r="D403" s="53"/>
      <c r="E403" s="53"/>
      <c r="F403" s="53"/>
      <c r="G403" s="53"/>
      <c r="I403" s="53"/>
      <c r="J403" s="53"/>
      <c r="K403" s="53"/>
      <c r="L403" s="53"/>
      <c r="M403" s="53"/>
      <c r="N403" s="53"/>
    </row>
    <row r="404" spans="2:14" ht="17.25" customHeight="1" x14ac:dyDescent="0.15">
      <c r="B404" s="53"/>
      <c r="C404" s="53"/>
      <c r="D404" s="53"/>
      <c r="E404" s="53"/>
      <c r="F404" s="53"/>
      <c r="G404" s="53"/>
      <c r="I404" s="53"/>
      <c r="J404" s="53"/>
      <c r="K404" s="53"/>
      <c r="L404" s="53"/>
      <c r="M404" s="53"/>
      <c r="N404" s="53"/>
    </row>
    <row r="405" spans="2:14" ht="3.75" customHeight="1" x14ac:dyDescent="0.15">
      <c r="B405" s="53"/>
      <c r="C405" s="53"/>
      <c r="D405" s="53"/>
      <c r="E405" s="53"/>
      <c r="F405" s="53"/>
      <c r="G405" s="53"/>
      <c r="I405" s="53"/>
      <c r="J405" s="53"/>
      <c r="K405" s="53"/>
      <c r="L405" s="53"/>
      <c r="M405" s="53"/>
      <c r="N405" s="53"/>
    </row>
    <row r="406" spans="2:14" ht="21.75" customHeight="1" x14ac:dyDescent="0.15">
      <c r="B406" s="50" t="s">
        <v>43</v>
      </c>
      <c r="C406" s="50"/>
      <c r="D406" s="50"/>
      <c r="E406" s="50"/>
      <c r="I406" s="50" t="s">
        <v>43</v>
      </c>
      <c r="J406" s="50"/>
      <c r="K406" s="50"/>
      <c r="L406" s="50"/>
    </row>
    <row r="407" spans="2:14" ht="8.25" customHeight="1" x14ac:dyDescent="0.15">
      <c r="B407" s="52"/>
      <c r="C407" s="52"/>
      <c r="D407" s="52"/>
      <c r="E407" s="53"/>
      <c r="I407" s="52"/>
      <c r="J407" s="52"/>
      <c r="K407" s="52"/>
      <c r="L407" s="53"/>
    </row>
    <row r="408" spans="2:14" ht="19.5" customHeight="1" x14ac:dyDescent="0.15">
      <c r="B408" s="145"/>
      <c r="C408" s="145"/>
      <c r="D408" s="53"/>
      <c r="F408" s="51" t="s">
        <v>146</v>
      </c>
      <c r="I408" s="145"/>
      <c r="J408" s="145"/>
      <c r="K408" s="53"/>
      <c r="M408" s="51" t="s">
        <v>146</v>
      </c>
    </row>
    <row r="409" spans="2:14" ht="19.5" customHeight="1" x14ac:dyDescent="0.15">
      <c r="B409" s="146" t="s">
        <v>185</v>
      </c>
      <c r="C409" s="146"/>
      <c r="D409" s="146"/>
      <c r="I409" s="146" t="s">
        <v>185</v>
      </c>
      <c r="J409" s="146"/>
      <c r="K409" s="146"/>
    </row>
    <row r="410" spans="2:14" ht="8.25" customHeight="1" x14ac:dyDescent="0.15"/>
    <row r="411" spans="2:14" ht="19.5" customHeight="1" x14ac:dyDescent="0.15">
      <c r="C411" s="53"/>
      <c r="E411" s="55" t="s">
        <v>1</v>
      </c>
      <c r="F411" s="55" t="s">
        <v>113</v>
      </c>
      <c r="G411" s="55"/>
      <c r="J411" s="53"/>
      <c r="L411" s="55" t="s">
        <v>1</v>
      </c>
      <c r="M411" s="55" t="s">
        <v>120</v>
      </c>
      <c r="N411" s="55"/>
    </row>
    <row r="412" spans="2:14" ht="19.5" customHeight="1" x14ac:dyDescent="0.15">
      <c r="E412" s="56" t="s">
        <v>2</v>
      </c>
      <c r="F412" s="57" t="s">
        <v>115</v>
      </c>
      <c r="G412" s="56"/>
      <c r="L412" s="56" t="s">
        <v>2</v>
      </c>
      <c r="M412" s="57" t="s">
        <v>122</v>
      </c>
      <c r="N412" s="56"/>
    </row>
    <row r="413" spans="2:14" ht="19.5" customHeight="1" x14ac:dyDescent="0.15">
      <c r="E413" s="56" t="s">
        <v>3</v>
      </c>
      <c r="F413" s="56" t="s">
        <v>166</v>
      </c>
      <c r="G413" s="56"/>
      <c r="L413" s="56" t="s">
        <v>3</v>
      </c>
      <c r="M413" s="56" t="s">
        <v>123</v>
      </c>
      <c r="N413" s="56"/>
    </row>
    <row r="414" spans="2:14" ht="19.5" customHeight="1" x14ac:dyDescent="0.15">
      <c r="C414" s="53"/>
      <c r="E414" s="55" t="s">
        <v>4</v>
      </c>
      <c r="F414" s="148" t="s">
        <v>117</v>
      </c>
      <c r="G414" s="148"/>
      <c r="J414" s="53"/>
      <c r="L414" s="55" t="s">
        <v>4</v>
      </c>
      <c r="M414" s="148" t="s">
        <v>112</v>
      </c>
      <c r="N414" s="148"/>
    </row>
    <row r="415" spans="2:14" ht="8.25" customHeight="1" x14ac:dyDescent="0.15"/>
    <row r="416" spans="2:14" ht="20.25" customHeight="1" x14ac:dyDescent="0.15">
      <c r="B416" s="122" t="s">
        <v>46</v>
      </c>
      <c r="C416" s="122"/>
      <c r="D416" s="122"/>
      <c r="E416" s="122"/>
      <c r="F416" s="122"/>
      <c r="G416" s="122"/>
      <c r="I416" s="122" t="s">
        <v>46</v>
      </c>
      <c r="J416" s="122"/>
      <c r="K416" s="122"/>
      <c r="L416" s="122"/>
      <c r="M416" s="122"/>
      <c r="N416" s="122"/>
    </row>
    <row r="417" spans="2:14" ht="18" customHeight="1" x14ac:dyDescent="0.15">
      <c r="B417" s="122" t="s">
        <v>49</v>
      </c>
      <c r="C417" s="122"/>
      <c r="D417" s="122"/>
      <c r="E417" s="122"/>
      <c r="F417" s="122"/>
      <c r="G417" s="122"/>
      <c r="I417" s="122" t="s">
        <v>49</v>
      </c>
      <c r="J417" s="122"/>
      <c r="K417" s="122"/>
      <c r="L417" s="122"/>
      <c r="M417" s="122"/>
      <c r="N417" s="122"/>
    </row>
    <row r="418" spans="2:14" ht="8.25" customHeight="1" x14ac:dyDescent="0.15"/>
    <row r="419" spans="2:14" ht="30.75" customHeight="1" x14ac:dyDescent="0.15">
      <c r="B419" s="123"/>
      <c r="C419" s="124"/>
      <c r="D419" s="129" t="s">
        <v>5</v>
      </c>
      <c r="E419" s="130"/>
      <c r="F419" s="129" t="s">
        <v>6</v>
      </c>
      <c r="G419" s="130"/>
      <c r="I419" s="123"/>
      <c r="J419" s="124"/>
      <c r="K419" s="129" t="s">
        <v>5</v>
      </c>
      <c r="L419" s="130"/>
      <c r="M419" s="129" t="s">
        <v>6</v>
      </c>
      <c r="N419" s="130"/>
    </row>
    <row r="420" spans="2:14" ht="10.5" customHeight="1" x14ac:dyDescent="0.15">
      <c r="B420" s="125"/>
      <c r="C420" s="126"/>
      <c r="D420" s="131" t="s">
        <v>7</v>
      </c>
      <c r="E420" s="131" t="s">
        <v>8</v>
      </c>
      <c r="F420" s="131" t="s">
        <v>7</v>
      </c>
      <c r="G420" s="131" t="s">
        <v>8</v>
      </c>
      <c r="I420" s="125"/>
      <c r="J420" s="126"/>
      <c r="K420" s="131" t="s">
        <v>7</v>
      </c>
      <c r="L420" s="131" t="s">
        <v>8</v>
      </c>
      <c r="M420" s="131" t="s">
        <v>7</v>
      </c>
      <c r="N420" s="131" t="s">
        <v>8</v>
      </c>
    </row>
    <row r="421" spans="2:14" ht="10.5" customHeight="1" x14ac:dyDescent="0.15">
      <c r="B421" s="125"/>
      <c r="C421" s="126"/>
      <c r="D421" s="147"/>
      <c r="E421" s="147"/>
      <c r="F421" s="147"/>
      <c r="G421" s="147"/>
      <c r="I421" s="125"/>
      <c r="J421" s="126"/>
      <c r="K421" s="147"/>
      <c r="L421" s="147"/>
      <c r="M421" s="147"/>
      <c r="N421" s="147"/>
    </row>
    <row r="422" spans="2:14" ht="10.5" customHeight="1" x14ac:dyDescent="0.15">
      <c r="B422" s="127"/>
      <c r="C422" s="128"/>
      <c r="D422" s="135"/>
      <c r="E422" s="135"/>
      <c r="F422" s="135"/>
      <c r="G422" s="135"/>
      <c r="I422" s="127"/>
      <c r="J422" s="128"/>
      <c r="K422" s="135"/>
      <c r="L422" s="135"/>
      <c r="M422" s="135"/>
      <c r="N422" s="135"/>
    </row>
    <row r="423" spans="2:14" ht="20.25" customHeight="1" x14ac:dyDescent="0.15">
      <c r="B423" s="137" t="s">
        <v>9</v>
      </c>
      <c r="C423" s="138"/>
      <c r="D423" s="45">
        <f>SUM(E423*1.25)</f>
        <v>4182.5</v>
      </c>
      <c r="E423" s="45">
        <v>3346</v>
      </c>
      <c r="F423" s="45">
        <f>SUM(D423)</f>
        <v>4182.5</v>
      </c>
      <c r="G423" s="45">
        <f>SUM(E423)</f>
        <v>3346</v>
      </c>
      <c r="I423" s="137" t="s">
        <v>9</v>
      </c>
      <c r="J423" s="138"/>
      <c r="K423" s="45">
        <f>SUM(L423*1.25)</f>
        <v>2533.7674999999999</v>
      </c>
      <c r="L423" s="45">
        <v>2027.0139999999999</v>
      </c>
      <c r="M423" s="45">
        <f>SUM(K423)</f>
        <v>2533.7674999999999</v>
      </c>
      <c r="N423" s="45">
        <f>SUM(L423)</f>
        <v>2027.0139999999999</v>
      </c>
    </row>
    <row r="424" spans="2:14" ht="20.25" customHeight="1" x14ac:dyDescent="0.15">
      <c r="B424" s="137" t="s">
        <v>10</v>
      </c>
      <c r="C424" s="138"/>
      <c r="D424" s="46"/>
      <c r="E424" s="46"/>
      <c r="F424" s="46"/>
      <c r="G424" s="46"/>
      <c r="I424" s="137" t="s">
        <v>10</v>
      </c>
      <c r="J424" s="138"/>
      <c r="K424" s="46"/>
      <c r="L424" s="46"/>
      <c r="M424" s="46"/>
      <c r="N424" s="46"/>
    </row>
    <row r="425" spans="2:14" ht="20.25" customHeight="1" x14ac:dyDescent="0.15">
      <c r="B425" s="59" t="s">
        <v>11</v>
      </c>
      <c r="C425" s="60" t="s">
        <v>12</v>
      </c>
      <c r="D425" s="46"/>
      <c r="E425" s="46"/>
      <c r="F425" s="46"/>
      <c r="G425" s="46"/>
      <c r="I425" s="59" t="s">
        <v>11</v>
      </c>
      <c r="J425" s="60" t="s">
        <v>12</v>
      </c>
      <c r="K425" s="46"/>
      <c r="L425" s="46"/>
      <c r="M425" s="46"/>
      <c r="N425" s="46"/>
    </row>
    <row r="426" spans="2:14" ht="20.25" customHeight="1" x14ac:dyDescent="0.15">
      <c r="B426" s="58"/>
      <c r="C426" s="60" t="s">
        <v>13</v>
      </c>
      <c r="D426" s="47"/>
      <c r="E426" s="46"/>
      <c r="F426" s="46"/>
      <c r="G426" s="46"/>
      <c r="I426" s="58"/>
      <c r="J426" s="60" t="s">
        <v>13</v>
      </c>
      <c r="K426" s="47"/>
      <c r="L426" s="46"/>
      <c r="M426" s="46"/>
      <c r="N426" s="46"/>
    </row>
    <row r="427" spans="2:14" ht="20.25" customHeight="1" x14ac:dyDescent="0.15">
      <c r="B427" s="58"/>
      <c r="C427" s="60" t="s">
        <v>14</v>
      </c>
      <c r="D427" s="47"/>
      <c r="E427" s="46"/>
      <c r="F427" s="46"/>
      <c r="G427" s="46"/>
      <c r="I427" s="58"/>
      <c r="J427" s="60" t="s">
        <v>14</v>
      </c>
      <c r="K427" s="47"/>
      <c r="L427" s="46"/>
      <c r="M427" s="46"/>
      <c r="N427" s="46"/>
    </row>
    <row r="428" spans="2:14" ht="20.25" customHeight="1" x14ac:dyDescent="0.15">
      <c r="B428" s="58"/>
      <c r="C428" s="60" t="s">
        <v>15</v>
      </c>
      <c r="D428" s="47"/>
      <c r="E428" s="46"/>
      <c r="F428" s="46"/>
      <c r="G428" s="46"/>
      <c r="I428" s="58"/>
      <c r="J428" s="60" t="s">
        <v>15</v>
      </c>
      <c r="K428" s="47"/>
      <c r="L428" s="46"/>
      <c r="M428" s="46"/>
      <c r="N428" s="46"/>
    </row>
    <row r="429" spans="2:14" ht="20.25" customHeight="1" x14ac:dyDescent="0.15">
      <c r="B429" s="58"/>
      <c r="C429" s="60" t="s">
        <v>16</v>
      </c>
      <c r="D429" s="47"/>
      <c r="E429" s="46"/>
      <c r="F429" s="46"/>
      <c r="G429" s="46"/>
      <c r="I429" s="58"/>
      <c r="J429" s="60" t="s">
        <v>16</v>
      </c>
      <c r="K429" s="47"/>
      <c r="L429" s="46"/>
      <c r="M429" s="46"/>
      <c r="N429" s="46"/>
    </row>
    <row r="430" spans="2:14" ht="20.25" customHeight="1" x14ac:dyDescent="0.15">
      <c r="B430" s="58"/>
      <c r="C430" s="60" t="s">
        <v>40</v>
      </c>
      <c r="D430" s="47"/>
      <c r="E430" s="46"/>
      <c r="F430" s="46"/>
      <c r="G430" s="46"/>
      <c r="I430" s="58"/>
      <c r="J430" s="60" t="s">
        <v>40</v>
      </c>
      <c r="K430" s="47"/>
      <c r="L430" s="46"/>
      <c r="M430" s="46"/>
      <c r="N430" s="46"/>
    </row>
    <row r="431" spans="2:14" ht="20.25" customHeight="1" x14ac:dyDescent="0.15">
      <c r="B431" s="58"/>
      <c r="C431" s="60" t="s">
        <v>40</v>
      </c>
      <c r="D431" s="47"/>
      <c r="E431" s="46"/>
      <c r="F431" s="46"/>
      <c r="G431" s="46"/>
      <c r="I431" s="58"/>
      <c r="J431" s="60" t="s">
        <v>40</v>
      </c>
      <c r="K431" s="47"/>
      <c r="L431" s="46"/>
      <c r="M431" s="46"/>
      <c r="N431" s="46"/>
    </row>
    <row r="432" spans="2:14" ht="20.25" customHeight="1" x14ac:dyDescent="0.15">
      <c r="B432" s="59" t="s">
        <v>18</v>
      </c>
      <c r="C432" s="60" t="s">
        <v>13</v>
      </c>
      <c r="D432" s="47"/>
      <c r="E432" s="46"/>
      <c r="F432" s="46"/>
      <c r="G432" s="46"/>
      <c r="I432" s="59" t="s">
        <v>18</v>
      </c>
      <c r="J432" s="60" t="s">
        <v>13</v>
      </c>
      <c r="K432" s="47"/>
      <c r="L432" s="46"/>
      <c r="M432" s="46"/>
      <c r="N432" s="46"/>
    </row>
    <row r="433" spans="1:14" ht="20.25" customHeight="1" x14ac:dyDescent="0.15">
      <c r="B433" s="58"/>
      <c r="C433" s="60" t="s">
        <v>19</v>
      </c>
      <c r="D433" s="47"/>
      <c r="E433" s="46"/>
      <c r="F433" s="46"/>
      <c r="G433" s="46"/>
      <c r="I433" s="58"/>
      <c r="J433" s="60" t="s">
        <v>19</v>
      </c>
      <c r="K433" s="47"/>
      <c r="L433" s="46"/>
      <c r="M433" s="46"/>
      <c r="N433" s="46"/>
    </row>
    <row r="434" spans="1:14" ht="20.25" customHeight="1" x14ac:dyDescent="0.15">
      <c r="B434" s="58"/>
      <c r="C434" s="60" t="s">
        <v>15</v>
      </c>
      <c r="D434" s="47"/>
      <c r="E434" s="46"/>
      <c r="F434" s="46"/>
      <c r="G434" s="46"/>
      <c r="I434" s="58"/>
      <c r="J434" s="60" t="s">
        <v>15</v>
      </c>
      <c r="K434" s="47"/>
      <c r="L434" s="46"/>
      <c r="M434" s="46"/>
      <c r="N434" s="46"/>
    </row>
    <row r="435" spans="1:14" ht="20.25" customHeight="1" x14ac:dyDescent="0.15">
      <c r="B435" s="58"/>
      <c r="C435" s="60" t="s">
        <v>37</v>
      </c>
      <c r="D435" s="46"/>
      <c r="E435" s="46"/>
      <c r="F435" s="48"/>
      <c r="G435" s="46"/>
      <c r="I435" s="58"/>
      <c r="J435" s="60" t="s">
        <v>37</v>
      </c>
      <c r="K435" s="46"/>
      <c r="L435" s="46"/>
      <c r="M435" s="48"/>
      <c r="N435" s="46"/>
    </row>
    <row r="436" spans="1:14" ht="20.25" customHeight="1" x14ac:dyDescent="0.15">
      <c r="B436" s="45"/>
      <c r="C436" s="60" t="s">
        <v>40</v>
      </c>
      <c r="D436" s="46"/>
      <c r="E436" s="46"/>
      <c r="F436" s="48"/>
      <c r="G436" s="46"/>
      <c r="I436" s="45"/>
      <c r="J436" s="60" t="s">
        <v>40</v>
      </c>
      <c r="K436" s="46"/>
      <c r="L436" s="46"/>
      <c r="M436" s="48"/>
      <c r="N436" s="46"/>
    </row>
    <row r="437" spans="1:14" ht="20.25" customHeight="1" x14ac:dyDescent="0.15">
      <c r="B437" s="46" t="s">
        <v>17</v>
      </c>
      <c r="C437" s="61" t="s">
        <v>20</v>
      </c>
      <c r="D437" s="46"/>
      <c r="E437" s="46"/>
      <c r="F437" s="48"/>
      <c r="G437" s="46"/>
      <c r="I437" s="46" t="s">
        <v>17</v>
      </c>
      <c r="J437" s="61" t="s">
        <v>20</v>
      </c>
      <c r="K437" s="46"/>
      <c r="L437" s="46"/>
      <c r="M437" s="48"/>
      <c r="N437" s="46"/>
    </row>
    <row r="438" spans="1:14" ht="10.5" customHeight="1" x14ac:dyDescent="0.15">
      <c r="A438" s="1"/>
      <c r="B438" s="62"/>
      <c r="C438" s="63"/>
      <c r="D438" s="62"/>
      <c r="E438" s="62"/>
      <c r="F438" s="62"/>
      <c r="G438" s="62"/>
      <c r="H438" s="53"/>
      <c r="I438" s="62"/>
      <c r="J438" s="63"/>
      <c r="K438" s="62"/>
      <c r="L438" s="62"/>
      <c r="M438" s="62"/>
      <c r="N438" s="62"/>
    </row>
    <row r="439" spans="1:14" ht="20.25" customHeight="1" x14ac:dyDescent="0.15">
      <c r="A439" s="1"/>
      <c r="B439" s="64" t="s">
        <v>60</v>
      </c>
      <c r="C439" s="64"/>
      <c r="D439" s="64"/>
      <c r="E439" s="65"/>
      <c r="F439" s="65"/>
      <c r="G439" s="65"/>
      <c r="H439" s="53"/>
      <c r="I439" s="64" t="s">
        <v>60</v>
      </c>
      <c r="J439" s="64"/>
      <c r="K439" s="64"/>
      <c r="L439" s="65"/>
      <c r="M439" s="65"/>
      <c r="N439" s="65"/>
    </row>
    <row r="440" spans="1:14" ht="20.25" customHeight="1" x14ac:dyDescent="0.15">
      <c r="A440" s="1"/>
      <c r="B440" s="139" t="s">
        <v>38</v>
      </c>
      <c r="C440" s="140"/>
      <c r="D440" s="45" t="s">
        <v>21</v>
      </c>
      <c r="E440" s="66"/>
      <c r="F440" s="45" t="s">
        <v>22</v>
      </c>
      <c r="G440" s="66"/>
      <c r="H440" s="53"/>
      <c r="I440" s="139" t="s">
        <v>38</v>
      </c>
      <c r="J440" s="140"/>
      <c r="K440" s="45" t="s">
        <v>21</v>
      </c>
      <c r="L440" s="66"/>
      <c r="M440" s="45" t="s">
        <v>22</v>
      </c>
      <c r="N440" s="66"/>
    </row>
    <row r="441" spans="1:14" ht="8.25" customHeight="1" x14ac:dyDescent="0.15">
      <c r="A441" s="1"/>
      <c r="B441" s="67"/>
      <c r="C441" s="67"/>
      <c r="D441" s="62"/>
      <c r="E441" s="68"/>
      <c r="F441" s="62"/>
      <c r="G441" s="68"/>
      <c r="H441" s="53"/>
      <c r="I441" s="67"/>
      <c r="J441" s="67"/>
      <c r="K441" s="62"/>
      <c r="L441" s="68"/>
      <c r="M441" s="62"/>
      <c r="N441" s="68"/>
    </row>
    <row r="442" spans="1:14" ht="20.25" customHeight="1" x14ac:dyDescent="0.15">
      <c r="A442" s="1"/>
      <c r="B442" s="136" t="s">
        <v>57</v>
      </c>
      <c r="C442" s="136"/>
      <c r="D442" s="136"/>
      <c r="E442" s="136"/>
      <c r="F442" s="136"/>
      <c r="G442" s="136"/>
      <c r="H442" s="53"/>
      <c r="I442" s="136" t="s">
        <v>57</v>
      </c>
      <c r="J442" s="136"/>
      <c r="K442" s="136"/>
      <c r="L442" s="136"/>
      <c r="M442" s="136"/>
      <c r="N442" s="136"/>
    </row>
    <row r="443" spans="1:14" ht="20.25" customHeight="1" x14ac:dyDescent="0.15">
      <c r="A443" s="1"/>
      <c r="B443" s="141" t="s">
        <v>50</v>
      </c>
      <c r="C443" s="142"/>
      <c r="D443" s="46" t="s">
        <v>21</v>
      </c>
      <c r="E443" s="49"/>
      <c r="F443" s="46" t="s">
        <v>22</v>
      </c>
      <c r="G443" s="49"/>
      <c r="H443" s="53"/>
      <c r="I443" s="141" t="s">
        <v>50</v>
      </c>
      <c r="J443" s="142"/>
      <c r="K443" s="46" t="s">
        <v>21</v>
      </c>
      <c r="L443" s="49"/>
      <c r="M443" s="46" t="s">
        <v>22</v>
      </c>
      <c r="N443" s="49"/>
    </row>
    <row r="444" spans="1:14" ht="20.25" customHeight="1" x14ac:dyDescent="0.15">
      <c r="A444" s="1"/>
      <c r="B444" s="143" t="s">
        <v>51</v>
      </c>
      <c r="C444" s="144"/>
      <c r="D444" s="46" t="s">
        <v>21</v>
      </c>
      <c r="E444" s="49"/>
      <c r="F444" s="46" t="s">
        <v>22</v>
      </c>
      <c r="G444" s="49"/>
      <c r="H444" s="53"/>
      <c r="I444" s="143" t="s">
        <v>51</v>
      </c>
      <c r="J444" s="144"/>
      <c r="K444" s="46" t="s">
        <v>21</v>
      </c>
      <c r="L444" s="49"/>
      <c r="M444" s="46" t="s">
        <v>22</v>
      </c>
      <c r="N444" s="49"/>
    </row>
    <row r="445" spans="1:14" ht="10.5" customHeight="1" x14ac:dyDescent="0.15">
      <c r="A445" s="1"/>
      <c r="B445" s="54"/>
      <c r="C445" s="69"/>
      <c r="D445" s="54"/>
      <c r="E445" s="54"/>
      <c r="F445" s="54"/>
      <c r="G445" s="54"/>
      <c r="H445" s="53"/>
      <c r="I445" s="54"/>
      <c r="J445" s="69"/>
      <c r="K445" s="54"/>
      <c r="L445" s="54"/>
      <c r="M445" s="54"/>
      <c r="N445" s="54"/>
    </row>
    <row r="446" spans="1:14" ht="15" customHeight="1" x14ac:dyDescent="0.15">
      <c r="B446" s="53" t="s">
        <v>23</v>
      </c>
      <c r="C446" s="53"/>
      <c r="D446" s="53"/>
      <c r="E446" s="53"/>
      <c r="F446" s="53"/>
      <c r="G446" s="53"/>
      <c r="I446" s="53" t="s">
        <v>23</v>
      </c>
      <c r="J446" s="53"/>
      <c r="K446" s="53"/>
      <c r="L446" s="53"/>
      <c r="M446" s="53"/>
      <c r="N446" s="53"/>
    </row>
    <row r="447" spans="1:14" ht="17.25" customHeight="1" x14ac:dyDescent="0.15">
      <c r="B447" s="53" t="s">
        <v>24</v>
      </c>
      <c r="C447" s="53"/>
      <c r="D447" s="53"/>
      <c r="E447" s="53"/>
      <c r="F447" s="53"/>
      <c r="G447" s="53"/>
      <c r="I447" s="53" t="s">
        <v>24</v>
      </c>
      <c r="J447" s="53"/>
      <c r="K447" s="53"/>
      <c r="L447" s="53"/>
      <c r="M447" s="53"/>
      <c r="N447" s="53"/>
    </row>
    <row r="448" spans="1:14" ht="17.25" customHeight="1" x14ac:dyDescent="0.15">
      <c r="B448" s="53"/>
      <c r="C448" s="53"/>
      <c r="D448" s="53"/>
      <c r="E448" s="53"/>
      <c r="F448" s="53"/>
      <c r="G448" s="53"/>
      <c r="I448" s="53"/>
      <c r="J448" s="53"/>
      <c r="K448" s="53"/>
      <c r="L448" s="53"/>
      <c r="M448" s="53"/>
      <c r="N448" s="53"/>
    </row>
    <row r="449" spans="2:14" ht="17.25" customHeight="1" x14ac:dyDescent="0.15">
      <c r="B449" s="53"/>
      <c r="C449" s="53"/>
      <c r="D449" s="53"/>
      <c r="E449" s="53"/>
      <c r="F449" s="53"/>
      <c r="G449" s="53"/>
      <c r="I449" s="53"/>
      <c r="J449" s="53"/>
      <c r="K449" s="53"/>
      <c r="L449" s="53"/>
      <c r="M449" s="53"/>
      <c r="N449" s="53"/>
    </row>
    <row r="450" spans="2:14" ht="3.75" customHeight="1" x14ac:dyDescent="0.15">
      <c r="B450" s="53"/>
      <c r="C450" s="53"/>
      <c r="D450" s="53"/>
      <c r="E450" s="53"/>
      <c r="F450" s="53"/>
      <c r="G450" s="53"/>
      <c r="I450" s="53"/>
      <c r="J450" s="53"/>
      <c r="K450" s="53"/>
      <c r="L450" s="53"/>
      <c r="M450" s="53"/>
      <c r="N450" s="53"/>
    </row>
    <row r="451" spans="2:14" ht="21.75" customHeight="1" x14ac:dyDescent="0.15">
      <c r="B451" s="50" t="s">
        <v>43</v>
      </c>
      <c r="C451" s="50"/>
      <c r="D451" s="50"/>
      <c r="E451" s="50"/>
      <c r="I451" s="50" t="s">
        <v>43</v>
      </c>
      <c r="J451" s="50"/>
      <c r="K451" s="50"/>
      <c r="L451" s="50"/>
    </row>
    <row r="452" spans="2:14" ht="8.25" customHeight="1" x14ac:dyDescent="0.15">
      <c r="B452" s="52"/>
      <c r="C452" s="52"/>
      <c r="D452" s="52"/>
      <c r="E452" s="53"/>
      <c r="I452" s="52"/>
      <c r="J452" s="52"/>
      <c r="K452" s="52"/>
      <c r="L452" s="53"/>
    </row>
    <row r="453" spans="2:14" ht="19.5" customHeight="1" x14ac:dyDescent="0.15">
      <c r="B453" s="145"/>
      <c r="C453" s="145"/>
      <c r="D453" s="53"/>
      <c r="F453" s="51" t="s">
        <v>146</v>
      </c>
      <c r="I453" s="145"/>
      <c r="J453" s="145"/>
      <c r="K453" s="53"/>
      <c r="M453" s="51" t="s">
        <v>146</v>
      </c>
    </row>
    <row r="454" spans="2:14" ht="19.5" customHeight="1" x14ac:dyDescent="0.15">
      <c r="B454" s="146" t="s">
        <v>185</v>
      </c>
      <c r="C454" s="146"/>
      <c r="D454" s="146"/>
      <c r="I454" s="146" t="s">
        <v>185</v>
      </c>
      <c r="J454" s="146"/>
      <c r="K454" s="146"/>
    </row>
    <row r="455" spans="2:14" ht="8.25" customHeight="1" x14ac:dyDescent="0.15"/>
    <row r="456" spans="2:14" ht="19.5" customHeight="1" x14ac:dyDescent="0.15">
      <c r="C456" s="53"/>
      <c r="E456" s="55" t="s">
        <v>1</v>
      </c>
      <c r="F456" s="55" t="s">
        <v>119</v>
      </c>
      <c r="G456" s="55"/>
      <c r="J456" s="53"/>
      <c r="L456" s="55" t="s">
        <v>1</v>
      </c>
      <c r="M456" s="55" t="s">
        <v>127</v>
      </c>
      <c r="N456" s="55"/>
    </row>
    <row r="457" spans="2:14" ht="19.5" customHeight="1" x14ac:dyDescent="0.15">
      <c r="E457" s="56" t="s">
        <v>2</v>
      </c>
      <c r="F457" s="57" t="s">
        <v>121</v>
      </c>
      <c r="G457" s="56"/>
      <c r="L457" s="56" t="s">
        <v>2</v>
      </c>
      <c r="M457" s="57" t="s">
        <v>129</v>
      </c>
      <c r="N457" s="56"/>
    </row>
    <row r="458" spans="2:14" ht="19.5" customHeight="1" x14ac:dyDescent="0.15">
      <c r="E458" s="56" t="s">
        <v>3</v>
      </c>
      <c r="F458" s="56" t="s">
        <v>167</v>
      </c>
      <c r="G458" s="56"/>
      <c r="L458" s="56" t="s">
        <v>3</v>
      </c>
      <c r="M458" s="56" t="s">
        <v>178</v>
      </c>
      <c r="N458" s="56"/>
    </row>
    <row r="459" spans="2:14" ht="19.5" customHeight="1" x14ac:dyDescent="0.15">
      <c r="C459" s="53"/>
      <c r="E459" s="55" t="s">
        <v>4</v>
      </c>
      <c r="F459" s="148" t="s">
        <v>124</v>
      </c>
      <c r="G459" s="148"/>
      <c r="J459" s="53"/>
      <c r="L459" s="55" t="s">
        <v>4</v>
      </c>
      <c r="M459" s="148" t="s">
        <v>118</v>
      </c>
      <c r="N459" s="148"/>
    </row>
    <row r="460" spans="2:14" ht="8.25" customHeight="1" x14ac:dyDescent="0.15"/>
    <row r="461" spans="2:14" ht="20.25" customHeight="1" x14ac:dyDescent="0.15">
      <c r="B461" s="122" t="s">
        <v>46</v>
      </c>
      <c r="C461" s="122"/>
      <c r="D461" s="122"/>
      <c r="E461" s="122"/>
      <c r="F461" s="122"/>
      <c r="G461" s="122"/>
      <c r="I461" s="122" t="s">
        <v>46</v>
      </c>
      <c r="J461" s="122"/>
      <c r="K461" s="122"/>
      <c r="L461" s="122"/>
      <c r="M461" s="122"/>
      <c r="N461" s="122"/>
    </row>
    <row r="462" spans="2:14" ht="18" customHeight="1" x14ac:dyDescent="0.15">
      <c r="B462" s="122" t="s">
        <v>49</v>
      </c>
      <c r="C462" s="122"/>
      <c r="D462" s="122"/>
      <c r="E462" s="122"/>
      <c r="F462" s="122"/>
      <c r="G462" s="122"/>
      <c r="I462" s="122" t="s">
        <v>49</v>
      </c>
      <c r="J462" s="122"/>
      <c r="K462" s="122"/>
      <c r="L462" s="122"/>
      <c r="M462" s="122"/>
      <c r="N462" s="122"/>
    </row>
    <row r="463" spans="2:14" ht="8.25" customHeight="1" x14ac:dyDescent="0.15"/>
    <row r="464" spans="2:14" ht="30.75" customHeight="1" x14ac:dyDescent="0.15">
      <c r="B464" s="123"/>
      <c r="C464" s="124"/>
      <c r="D464" s="129" t="s">
        <v>5</v>
      </c>
      <c r="E464" s="130"/>
      <c r="F464" s="129" t="s">
        <v>6</v>
      </c>
      <c r="G464" s="130"/>
      <c r="I464" s="123"/>
      <c r="J464" s="124"/>
      <c r="K464" s="129" t="s">
        <v>5</v>
      </c>
      <c r="L464" s="130"/>
      <c r="M464" s="129" t="s">
        <v>6</v>
      </c>
      <c r="N464" s="130"/>
    </row>
    <row r="465" spans="2:14" ht="10.5" customHeight="1" x14ac:dyDescent="0.15">
      <c r="B465" s="125"/>
      <c r="C465" s="126"/>
      <c r="D465" s="131" t="s">
        <v>7</v>
      </c>
      <c r="E465" s="131" t="s">
        <v>8</v>
      </c>
      <c r="F465" s="131" t="s">
        <v>7</v>
      </c>
      <c r="G465" s="131" t="s">
        <v>8</v>
      </c>
      <c r="I465" s="125"/>
      <c r="J465" s="126"/>
      <c r="K465" s="131" t="s">
        <v>7</v>
      </c>
      <c r="L465" s="131" t="s">
        <v>8</v>
      </c>
      <c r="M465" s="131" t="s">
        <v>7</v>
      </c>
      <c r="N465" s="131" t="s">
        <v>8</v>
      </c>
    </row>
    <row r="466" spans="2:14" ht="10.5" customHeight="1" x14ac:dyDescent="0.15">
      <c r="B466" s="125"/>
      <c r="C466" s="126"/>
      <c r="D466" s="147"/>
      <c r="E466" s="147"/>
      <c r="F466" s="147"/>
      <c r="G466" s="147"/>
      <c r="I466" s="125"/>
      <c r="J466" s="126"/>
      <c r="K466" s="147"/>
      <c r="L466" s="147"/>
      <c r="M466" s="147"/>
      <c r="N466" s="147"/>
    </row>
    <row r="467" spans="2:14" ht="10.5" customHeight="1" x14ac:dyDescent="0.15">
      <c r="B467" s="127"/>
      <c r="C467" s="128"/>
      <c r="D467" s="135"/>
      <c r="E467" s="135"/>
      <c r="F467" s="135"/>
      <c r="G467" s="135"/>
      <c r="I467" s="127"/>
      <c r="J467" s="128"/>
      <c r="K467" s="135"/>
      <c r="L467" s="135"/>
      <c r="M467" s="135"/>
      <c r="N467" s="135"/>
    </row>
    <row r="468" spans="2:14" ht="20.25" customHeight="1" x14ac:dyDescent="0.15">
      <c r="B468" s="137" t="s">
        <v>9</v>
      </c>
      <c r="C468" s="138"/>
      <c r="D468" s="45">
        <f>SUM(E468*1.25)</f>
        <v>1770</v>
      </c>
      <c r="E468" s="45">
        <v>1416</v>
      </c>
      <c r="F468" s="45">
        <f>SUM(D468)</f>
        <v>1770</v>
      </c>
      <c r="G468" s="45">
        <f>SUM(E468)</f>
        <v>1416</v>
      </c>
      <c r="I468" s="137" t="s">
        <v>9</v>
      </c>
      <c r="J468" s="138"/>
      <c r="K468" s="45">
        <f>SUM(L468*1.25)</f>
        <v>3521.73</v>
      </c>
      <c r="L468" s="45">
        <v>2817.384</v>
      </c>
      <c r="M468" s="45">
        <f>SUM(K468)</f>
        <v>3521.73</v>
      </c>
      <c r="N468" s="45">
        <f>SUM(L468)</f>
        <v>2817.384</v>
      </c>
    </row>
    <row r="469" spans="2:14" ht="20.25" customHeight="1" x14ac:dyDescent="0.15">
      <c r="B469" s="137" t="s">
        <v>10</v>
      </c>
      <c r="C469" s="138"/>
      <c r="D469" s="45">
        <v>68</v>
      </c>
      <c r="E469" s="45">
        <v>68</v>
      </c>
      <c r="F469" s="45">
        <f>SUM(D469)</f>
        <v>68</v>
      </c>
      <c r="G469" s="45">
        <f>SUM(E469)</f>
        <v>68</v>
      </c>
      <c r="I469" s="137" t="s">
        <v>10</v>
      </c>
      <c r="J469" s="138"/>
      <c r="K469" s="46"/>
      <c r="L469" s="46"/>
      <c r="M469" s="46"/>
      <c r="N469" s="46"/>
    </row>
    <row r="470" spans="2:14" ht="20.25" customHeight="1" x14ac:dyDescent="0.15">
      <c r="B470" s="59" t="s">
        <v>11</v>
      </c>
      <c r="C470" s="60" t="s">
        <v>12</v>
      </c>
      <c r="D470" s="46"/>
      <c r="E470" s="46"/>
      <c r="F470" s="46"/>
      <c r="G470" s="46"/>
      <c r="I470" s="59" t="s">
        <v>11</v>
      </c>
      <c r="J470" s="60" t="s">
        <v>12</v>
      </c>
      <c r="K470" s="46"/>
      <c r="L470" s="46"/>
      <c r="M470" s="46"/>
      <c r="N470" s="46"/>
    </row>
    <row r="471" spans="2:14" ht="20.25" customHeight="1" x14ac:dyDescent="0.15">
      <c r="B471" s="58"/>
      <c r="C471" s="60" t="s">
        <v>13</v>
      </c>
      <c r="D471" s="47"/>
      <c r="E471" s="46"/>
      <c r="F471" s="46"/>
      <c r="G471" s="46"/>
      <c r="I471" s="58"/>
      <c r="J471" s="60" t="s">
        <v>13</v>
      </c>
      <c r="K471" s="47"/>
      <c r="L471" s="46"/>
      <c r="M471" s="46"/>
      <c r="N471" s="46"/>
    </row>
    <row r="472" spans="2:14" ht="20.25" customHeight="1" x14ac:dyDescent="0.15">
      <c r="B472" s="58"/>
      <c r="C472" s="60" t="s">
        <v>14</v>
      </c>
      <c r="D472" s="47"/>
      <c r="E472" s="46"/>
      <c r="F472" s="46"/>
      <c r="G472" s="46"/>
      <c r="I472" s="58"/>
      <c r="J472" s="60" t="s">
        <v>14</v>
      </c>
      <c r="K472" s="47"/>
      <c r="L472" s="46"/>
      <c r="M472" s="46"/>
      <c r="N472" s="46"/>
    </row>
    <row r="473" spans="2:14" ht="20.25" customHeight="1" x14ac:dyDescent="0.15">
      <c r="B473" s="58"/>
      <c r="C473" s="60" t="s">
        <v>15</v>
      </c>
      <c r="D473" s="47"/>
      <c r="E473" s="46"/>
      <c r="F473" s="46"/>
      <c r="G473" s="46"/>
      <c r="I473" s="58"/>
      <c r="J473" s="60" t="s">
        <v>15</v>
      </c>
      <c r="K473" s="47"/>
      <c r="L473" s="46"/>
      <c r="M473" s="46"/>
      <c r="N473" s="46"/>
    </row>
    <row r="474" spans="2:14" ht="20.25" customHeight="1" x14ac:dyDescent="0.15">
      <c r="B474" s="58"/>
      <c r="C474" s="60" t="s">
        <v>16</v>
      </c>
      <c r="D474" s="47"/>
      <c r="E474" s="46"/>
      <c r="F474" s="46"/>
      <c r="G474" s="46"/>
      <c r="I474" s="58"/>
      <c r="J474" s="60" t="s">
        <v>16</v>
      </c>
      <c r="K474" s="47"/>
      <c r="L474" s="46"/>
      <c r="M474" s="46"/>
      <c r="N474" s="46"/>
    </row>
    <row r="475" spans="2:14" ht="20.25" customHeight="1" x14ac:dyDescent="0.15">
      <c r="B475" s="58"/>
      <c r="C475" s="60" t="s">
        <v>40</v>
      </c>
      <c r="D475" s="47"/>
      <c r="E475" s="46"/>
      <c r="F475" s="46"/>
      <c r="G475" s="46"/>
      <c r="I475" s="58"/>
      <c r="J475" s="60" t="s">
        <v>40</v>
      </c>
      <c r="K475" s="47"/>
      <c r="L475" s="46"/>
      <c r="M475" s="46"/>
      <c r="N475" s="46"/>
    </row>
    <row r="476" spans="2:14" ht="20.25" customHeight="1" x14ac:dyDescent="0.15">
      <c r="B476" s="58"/>
      <c r="C476" s="60" t="s">
        <v>40</v>
      </c>
      <c r="D476" s="47"/>
      <c r="E476" s="46"/>
      <c r="F476" s="46"/>
      <c r="G476" s="46"/>
      <c r="I476" s="58"/>
      <c r="J476" s="60" t="s">
        <v>40</v>
      </c>
      <c r="K476" s="47"/>
      <c r="L476" s="46"/>
      <c r="M476" s="46"/>
      <c r="N476" s="46"/>
    </row>
    <row r="477" spans="2:14" ht="20.25" customHeight="1" x14ac:dyDescent="0.15">
      <c r="B477" s="59" t="s">
        <v>18</v>
      </c>
      <c r="C477" s="60" t="s">
        <v>13</v>
      </c>
      <c r="D477" s="47"/>
      <c r="E477" s="46"/>
      <c r="F477" s="46"/>
      <c r="G477" s="46"/>
      <c r="I477" s="59" t="s">
        <v>18</v>
      </c>
      <c r="J477" s="60" t="s">
        <v>13</v>
      </c>
      <c r="K477" s="47"/>
      <c r="L477" s="46"/>
      <c r="M477" s="46"/>
      <c r="N477" s="46"/>
    </row>
    <row r="478" spans="2:14" ht="20.25" customHeight="1" x14ac:dyDescent="0.15">
      <c r="B478" s="58"/>
      <c r="C478" s="60" t="s">
        <v>19</v>
      </c>
      <c r="D478" s="47"/>
      <c r="E478" s="46"/>
      <c r="F478" s="46"/>
      <c r="G478" s="46"/>
      <c r="I478" s="58"/>
      <c r="J478" s="60" t="s">
        <v>19</v>
      </c>
      <c r="K478" s="47"/>
      <c r="L478" s="46"/>
      <c r="M478" s="46"/>
      <c r="N478" s="46"/>
    </row>
    <row r="479" spans="2:14" ht="20.25" customHeight="1" x14ac:dyDescent="0.15">
      <c r="B479" s="58"/>
      <c r="C479" s="60" t="s">
        <v>15</v>
      </c>
      <c r="D479" s="47"/>
      <c r="E479" s="46"/>
      <c r="F479" s="46"/>
      <c r="G479" s="46"/>
      <c r="I479" s="58"/>
      <c r="J479" s="60" t="s">
        <v>15</v>
      </c>
      <c r="K479" s="47"/>
      <c r="L479" s="46"/>
      <c r="M479" s="46"/>
      <c r="N479" s="46"/>
    </row>
    <row r="480" spans="2:14" ht="20.25" customHeight="1" x14ac:dyDescent="0.15">
      <c r="B480" s="58"/>
      <c r="C480" s="60" t="s">
        <v>37</v>
      </c>
      <c r="D480" s="46"/>
      <c r="E480" s="46"/>
      <c r="F480" s="48"/>
      <c r="G480" s="46"/>
      <c r="I480" s="58"/>
      <c r="J480" s="60" t="s">
        <v>37</v>
      </c>
      <c r="K480" s="46"/>
      <c r="L480" s="46"/>
      <c r="M480" s="48"/>
      <c r="N480" s="46"/>
    </row>
    <row r="481" spans="1:14" ht="20.25" customHeight="1" x14ac:dyDescent="0.15">
      <c r="B481" s="45"/>
      <c r="C481" s="60" t="s">
        <v>40</v>
      </c>
      <c r="D481" s="46"/>
      <c r="E481" s="46"/>
      <c r="F481" s="48"/>
      <c r="G481" s="46"/>
      <c r="I481" s="45"/>
      <c r="J481" s="60" t="s">
        <v>40</v>
      </c>
      <c r="K481" s="46"/>
      <c r="L481" s="46"/>
      <c r="M481" s="48"/>
      <c r="N481" s="46"/>
    </row>
    <row r="482" spans="1:14" ht="20.25" customHeight="1" x14ac:dyDescent="0.15">
      <c r="B482" s="46" t="s">
        <v>17</v>
      </c>
      <c r="C482" s="61" t="s">
        <v>20</v>
      </c>
      <c r="D482" s="46"/>
      <c r="E482" s="46"/>
      <c r="F482" s="48"/>
      <c r="G482" s="46"/>
      <c r="I482" s="46" t="s">
        <v>17</v>
      </c>
      <c r="J482" s="61" t="s">
        <v>20</v>
      </c>
      <c r="K482" s="46"/>
      <c r="L482" s="46"/>
      <c r="M482" s="48"/>
      <c r="N482" s="46"/>
    </row>
    <row r="483" spans="1:14" ht="10.5" customHeight="1" x14ac:dyDescent="0.15">
      <c r="A483" s="1"/>
      <c r="B483" s="62"/>
      <c r="C483" s="63"/>
      <c r="D483" s="62"/>
      <c r="E483" s="62"/>
      <c r="F483" s="62"/>
      <c r="G483" s="62"/>
      <c r="H483" s="53"/>
      <c r="I483" s="62"/>
      <c r="J483" s="63"/>
      <c r="K483" s="62"/>
      <c r="L483" s="62"/>
      <c r="M483" s="62"/>
      <c r="N483" s="62"/>
    </row>
    <row r="484" spans="1:14" ht="20.25" customHeight="1" x14ac:dyDescent="0.15">
      <c r="A484" s="1"/>
      <c r="B484" s="64" t="s">
        <v>60</v>
      </c>
      <c r="C484" s="64"/>
      <c r="D484" s="64"/>
      <c r="E484" s="65"/>
      <c r="F484" s="65"/>
      <c r="G484" s="65"/>
      <c r="H484" s="53"/>
      <c r="I484" s="64" t="s">
        <v>60</v>
      </c>
      <c r="J484" s="64"/>
      <c r="K484" s="64"/>
      <c r="L484" s="65"/>
      <c r="M484" s="65"/>
      <c r="N484" s="65"/>
    </row>
    <row r="485" spans="1:14" ht="20.25" customHeight="1" x14ac:dyDescent="0.15">
      <c r="A485" s="1"/>
      <c r="B485" s="139" t="s">
        <v>38</v>
      </c>
      <c r="C485" s="140"/>
      <c r="D485" s="45" t="s">
        <v>21</v>
      </c>
      <c r="E485" s="66"/>
      <c r="F485" s="45" t="s">
        <v>22</v>
      </c>
      <c r="G485" s="66"/>
      <c r="H485" s="53"/>
      <c r="I485" s="139" t="s">
        <v>38</v>
      </c>
      <c r="J485" s="140"/>
      <c r="K485" s="45" t="s">
        <v>21</v>
      </c>
      <c r="L485" s="66"/>
      <c r="M485" s="45" t="s">
        <v>22</v>
      </c>
      <c r="N485" s="66"/>
    </row>
    <row r="486" spans="1:14" ht="8.25" customHeight="1" x14ac:dyDescent="0.15">
      <c r="A486" s="1"/>
      <c r="B486" s="67"/>
      <c r="C486" s="67"/>
      <c r="D486" s="62"/>
      <c r="E486" s="68"/>
      <c r="F486" s="62"/>
      <c r="G486" s="68"/>
      <c r="H486" s="53"/>
      <c r="I486" s="67"/>
      <c r="J486" s="67"/>
      <c r="K486" s="62"/>
      <c r="L486" s="68"/>
      <c r="M486" s="62"/>
      <c r="N486" s="68"/>
    </row>
    <row r="487" spans="1:14" ht="20.25" customHeight="1" x14ac:dyDescent="0.15">
      <c r="A487" s="1"/>
      <c r="B487" s="136" t="s">
        <v>57</v>
      </c>
      <c r="C487" s="136"/>
      <c r="D487" s="136"/>
      <c r="E487" s="136"/>
      <c r="F487" s="136"/>
      <c r="G487" s="136"/>
      <c r="H487" s="53"/>
      <c r="I487" s="136" t="s">
        <v>57</v>
      </c>
      <c r="J487" s="136"/>
      <c r="K487" s="136"/>
      <c r="L487" s="136"/>
      <c r="M487" s="136"/>
      <c r="N487" s="136"/>
    </row>
    <row r="488" spans="1:14" ht="20.25" customHeight="1" x14ac:dyDescent="0.15">
      <c r="A488" s="1"/>
      <c r="B488" s="141" t="s">
        <v>50</v>
      </c>
      <c r="C488" s="142"/>
      <c r="D488" s="46" t="s">
        <v>21</v>
      </c>
      <c r="E488" s="49"/>
      <c r="F488" s="46" t="s">
        <v>22</v>
      </c>
      <c r="G488" s="49"/>
      <c r="H488" s="53"/>
      <c r="I488" s="141" t="s">
        <v>50</v>
      </c>
      <c r="J488" s="142"/>
      <c r="K488" s="46" t="s">
        <v>21</v>
      </c>
      <c r="L488" s="49"/>
      <c r="M488" s="46" t="s">
        <v>22</v>
      </c>
      <c r="N488" s="49"/>
    </row>
    <row r="489" spans="1:14" ht="20.25" customHeight="1" x14ac:dyDescent="0.15">
      <c r="A489" s="1"/>
      <c r="B489" s="143" t="s">
        <v>51</v>
      </c>
      <c r="C489" s="144"/>
      <c r="D489" s="46" t="s">
        <v>21</v>
      </c>
      <c r="E489" s="49"/>
      <c r="F489" s="46" t="s">
        <v>22</v>
      </c>
      <c r="G489" s="49"/>
      <c r="H489" s="53"/>
      <c r="I489" s="143" t="s">
        <v>51</v>
      </c>
      <c r="J489" s="144"/>
      <c r="K489" s="46" t="s">
        <v>21</v>
      </c>
      <c r="L489" s="49"/>
      <c r="M489" s="46" t="s">
        <v>22</v>
      </c>
      <c r="N489" s="49"/>
    </row>
    <row r="490" spans="1:14" ht="10.5" customHeight="1" x14ac:dyDescent="0.15">
      <c r="A490" s="1"/>
      <c r="B490" s="54"/>
      <c r="C490" s="69"/>
      <c r="D490" s="54"/>
      <c r="E490" s="54"/>
      <c r="F490" s="54"/>
      <c r="G490" s="54"/>
      <c r="H490" s="53"/>
      <c r="I490" s="54"/>
      <c r="J490" s="69"/>
      <c r="K490" s="54"/>
      <c r="L490" s="54"/>
      <c r="M490" s="54"/>
      <c r="N490" s="54"/>
    </row>
    <row r="491" spans="1:14" ht="15" customHeight="1" x14ac:dyDescent="0.15">
      <c r="B491" s="53" t="s">
        <v>23</v>
      </c>
      <c r="C491" s="53"/>
      <c r="D491" s="53"/>
      <c r="E491" s="53"/>
      <c r="F491" s="53"/>
      <c r="G491" s="53"/>
      <c r="I491" s="53" t="s">
        <v>23</v>
      </c>
      <c r="J491" s="53"/>
      <c r="K491" s="53"/>
      <c r="L491" s="53"/>
      <c r="M491" s="53"/>
      <c r="N491" s="53"/>
    </row>
    <row r="492" spans="1:14" ht="17.25" customHeight="1" x14ac:dyDescent="0.15">
      <c r="B492" s="53" t="s">
        <v>24</v>
      </c>
      <c r="C492" s="53"/>
      <c r="D492" s="53"/>
      <c r="E492" s="53"/>
      <c r="F492" s="53"/>
      <c r="G492" s="53"/>
      <c r="I492" s="53" t="s">
        <v>24</v>
      </c>
      <c r="J492" s="53"/>
      <c r="K492" s="53"/>
      <c r="L492" s="53"/>
      <c r="M492" s="53"/>
      <c r="N492" s="53"/>
    </row>
    <row r="493" spans="1:14" ht="17.25" customHeight="1" x14ac:dyDescent="0.15">
      <c r="B493" s="53"/>
      <c r="C493" s="53"/>
      <c r="D493" s="53"/>
      <c r="E493" s="53"/>
      <c r="F493" s="53"/>
      <c r="G493" s="53"/>
      <c r="I493" s="53"/>
      <c r="J493" s="53"/>
      <c r="K493" s="53"/>
      <c r="L493" s="53"/>
      <c r="M493" s="53"/>
      <c r="N493" s="53"/>
    </row>
    <row r="494" spans="1:14" ht="17.25" customHeight="1" x14ac:dyDescent="0.15">
      <c r="B494" s="53"/>
      <c r="C494" s="53"/>
      <c r="D494" s="53"/>
      <c r="E494" s="53"/>
      <c r="F494" s="53"/>
      <c r="G494" s="53"/>
      <c r="I494" s="53"/>
      <c r="J494" s="53"/>
      <c r="K494" s="53"/>
      <c r="L494" s="53"/>
      <c r="M494" s="53"/>
      <c r="N494" s="53"/>
    </row>
    <row r="495" spans="1:14" ht="3.75" customHeight="1" x14ac:dyDescent="0.15">
      <c r="B495" s="53"/>
      <c r="C495" s="53"/>
      <c r="D495" s="53"/>
      <c r="E495" s="53"/>
      <c r="F495" s="53"/>
      <c r="G495" s="53"/>
      <c r="I495" s="53"/>
      <c r="J495" s="53"/>
      <c r="K495" s="53"/>
      <c r="L495" s="53"/>
      <c r="M495" s="53"/>
      <c r="N495" s="53"/>
    </row>
    <row r="496" spans="1:14" ht="21.75" customHeight="1" x14ac:dyDescent="0.15">
      <c r="B496" s="50" t="s">
        <v>43</v>
      </c>
      <c r="C496" s="50"/>
      <c r="D496" s="50"/>
      <c r="E496" s="50"/>
      <c r="I496" s="50" t="s">
        <v>43</v>
      </c>
      <c r="J496" s="50"/>
      <c r="K496" s="50"/>
      <c r="L496" s="50"/>
    </row>
    <row r="497" spans="2:14" ht="8.25" customHeight="1" x14ac:dyDescent="0.15">
      <c r="B497" s="52"/>
      <c r="C497" s="52"/>
      <c r="D497" s="52"/>
      <c r="E497" s="53"/>
      <c r="I497" s="52"/>
      <c r="J497" s="52"/>
      <c r="K497" s="52"/>
      <c r="L497" s="53"/>
    </row>
    <row r="498" spans="2:14" ht="19.5" customHeight="1" x14ac:dyDescent="0.15">
      <c r="B498" s="145"/>
      <c r="C498" s="145"/>
      <c r="D498" s="53"/>
      <c r="F498" s="51" t="s">
        <v>146</v>
      </c>
      <c r="I498" s="145"/>
      <c r="J498" s="145"/>
      <c r="K498" s="53"/>
      <c r="M498" s="51" t="s">
        <v>146</v>
      </c>
    </row>
    <row r="499" spans="2:14" ht="19.5" customHeight="1" x14ac:dyDescent="0.15">
      <c r="B499" s="146" t="s">
        <v>185</v>
      </c>
      <c r="C499" s="146"/>
      <c r="D499" s="146"/>
      <c r="I499" s="146" t="s">
        <v>185</v>
      </c>
      <c r="J499" s="146"/>
      <c r="K499" s="146"/>
    </row>
    <row r="500" spans="2:14" ht="8.25" customHeight="1" x14ac:dyDescent="0.15"/>
    <row r="501" spans="2:14" ht="19.5" customHeight="1" x14ac:dyDescent="0.15">
      <c r="C501" s="53"/>
      <c r="E501" s="55" t="s">
        <v>1</v>
      </c>
      <c r="F501" s="55" t="s">
        <v>126</v>
      </c>
      <c r="G501" s="55"/>
      <c r="J501" s="53"/>
      <c r="L501" s="55" t="s">
        <v>1</v>
      </c>
      <c r="M501" s="55" t="s">
        <v>133</v>
      </c>
      <c r="N501" s="55"/>
    </row>
    <row r="502" spans="2:14" ht="19.5" customHeight="1" x14ac:dyDescent="0.15">
      <c r="E502" s="56" t="s">
        <v>2</v>
      </c>
      <c r="F502" s="57" t="s">
        <v>128</v>
      </c>
      <c r="G502" s="56"/>
      <c r="L502" s="56" t="s">
        <v>2</v>
      </c>
      <c r="M502" s="57" t="s">
        <v>135</v>
      </c>
      <c r="N502" s="56"/>
    </row>
    <row r="503" spans="2:14" ht="19.5" customHeight="1" x14ac:dyDescent="0.15">
      <c r="E503" s="56" t="s">
        <v>3</v>
      </c>
      <c r="F503" s="56" t="s">
        <v>168</v>
      </c>
      <c r="G503" s="56"/>
      <c r="L503" s="56" t="s">
        <v>3</v>
      </c>
      <c r="M503" s="56" t="s">
        <v>159</v>
      </c>
      <c r="N503" s="56"/>
    </row>
    <row r="504" spans="2:14" ht="19.5" customHeight="1" x14ac:dyDescent="0.15">
      <c r="C504" s="53"/>
      <c r="E504" s="55" t="s">
        <v>4</v>
      </c>
      <c r="F504" s="148" t="s">
        <v>130</v>
      </c>
      <c r="G504" s="148"/>
      <c r="J504" s="53"/>
      <c r="L504" s="55" t="s">
        <v>4</v>
      </c>
      <c r="M504" s="121" t="s">
        <v>125</v>
      </c>
      <c r="N504" s="121"/>
    </row>
    <row r="505" spans="2:14" ht="8.25" customHeight="1" x14ac:dyDescent="0.15"/>
    <row r="506" spans="2:14" ht="20.25" customHeight="1" x14ac:dyDescent="0.15">
      <c r="B506" s="122" t="s">
        <v>46</v>
      </c>
      <c r="C506" s="122"/>
      <c r="D506" s="122"/>
      <c r="E506" s="122"/>
      <c r="F506" s="122"/>
      <c r="G506" s="122"/>
      <c r="I506" s="122" t="s">
        <v>46</v>
      </c>
      <c r="J506" s="122"/>
      <c r="K506" s="122"/>
      <c r="L506" s="122"/>
      <c r="M506" s="122"/>
      <c r="N506" s="122"/>
    </row>
    <row r="507" spans="2:14" ht="18" customHeight="1" x14ac:dyDescent="0.15">
      <c r="B507" s="122" t="s">
        <v>49</v>
      </c>
      <c r="C507" s="122"/>
      <c r="D507" s="122"/>
      <c r="E507" s="122"/>
      <c r="F507" s="122"/>
      <c r="G507" s="122"/>
      <c r="I507" s="122" t="s">
        <v>49</v>
      </c>
      <c r="J507" s="122"/>
      <c r="K507" s="122"/>
      <c r="L507" s="122"/>
      <c r="M507" s="122"/>
      <c r="N507" s="122"/>
    </row>
    <row r="508" spans="2:14" ht="8.25" customHeight="1" x14ac:dyDescent="0.15"/>
    <row r="509" spans="2:14" ht="30.75" customHeight="1" x14ac:dyDescent="0.15">
      <c r="B509" s="123"/>
      <c r="C509" s="124"/>
      <c r="D509" s="129" t="s">
        <v>5</v>
      </c>
      <c r="E509" s="130"/>
      <c r="F509" s="129" t="s">
        <v>6</v>
      </c>
      <c r="G509" s="130"/>
      <c r="I509" s="123"/>
      <c r="J509" s="124"/>
      <c r="K509" s="129" t="s">
        <v>5</v>
      </c>
      <c r="L509" s="130"/>
      <c r="M509" s="129" t="s">
        <v>6</v>
      </c>
      <c r="N509" s="130"/>
    </row>
    <row r="510" spans="2:14" ht="10.5" customHeight="1" x14ac:dyDescent="0.15">
      <c r="B510" s="125"/>
      <c r="C510" s="126"/>
      <c r="D510" s="131" t="s">
        <v>7</v>
      </c>
      <c r="E510" s="131" t="s">
        <v>8</v>
      </c>
      <c r="F510" s="131" t="s">
        <v>7</v>
      </c>
      <c r="G510" s="131" t="s">
        <v>8</v>
      </c>
      <c r="I510" s="125"/>
      <c r="J510" s="126"/>
      <c r="K510" s="131" t="s">
        <v>7</v>
      </c>
      <c r="L510" s="131" t="s">
        <v>8</v>
      </c>
      <c r="M510" s="131" t="s">
        <v>7</v>
      </c>
      <c r="N510" s="131" t="s">
        <v>8</v>
      </c>
    </row>
    <row r="511" spans="2:14" ht="10.5" customHeight="1" x14ac:dyDescent="0.15">
      <c r="B511" s="125"/>
      <c r="C511" s="126"/>
      <c r="D511" s="147"/>
      <c r="E511" s="147"/>
      <c r="F511" s="147"/>
      <c r="G511" s="147"/>
      <c r="I511" s="125"/>
      <c r="J511" s="126"/>
      <c r="K511" s="147"/>
      <c r="L511" s="147"/>
      <c r="M511" s="147"/>
      <c r="N511" s="147"/>
    </row>
    <row r="512" spans="2:14" ht="10.5" customHeight="1" x14ac:dyDescent="0.15">
      <c r="B512" s="127"/>
      <c r="C512" s="128"/>
      <c r="D512" s="135"/>
      <c r="E512" s="135"/>
      <c r="F512" s="135"/>
      <c r="G512" s="135"/>
      <c r="I512" s="127"/>
      <c r="J512" s="128"/>
      <c r="K512" s="135"/>
      <c r="L512" s="135"/>
      <c r="M512" s="135"/>
      <c r="N512" s="135"/>
    </row>
    <row r="513" spans="1:14" ht="20.25" customHeight="1" x14ac:dyDescent="0.15">
      <c r="B513" s="137" t="s">
        <v>9</v>
      </c>
      <c r="C513" s="138"/>
      <c r="D513" s="45">
        <f>SUM(E513*1.25)</f>
        <v>4006.25</v>
      </c>
      <c r="E513" s="45">
        <v>3205</v>
      </c>
      <c r="F513" s="45">
        <f>SUM(D513)</f>
        <v>4006.25</v>
      </c>
      <c r="G513" s="45">
        <f>SUM(E513)</f>
        <v>3205</v>
      </c>
      <c r="I513" s="137" t="s">
        <v>9</v>
      </c>
      <c r="J513" s="138"/>
      <c r="K513" s="45">
        <f>SUM(L513*1.25)</f>
        <v>279.51250000000005</v>
      </c>
      <c r="L513" s="45">
        <v>223.61</v>
      </c>
      <c r="M513" s="45">
        <f>SUM(K513)</f>
        <v>279.51250000000005</v>
      </c>
      <c r="N513" s="45">
        <f>SUM(L513)</f>
        <v>223.61</v>
      </c>
    </row>
    <row r="514" spans="1:14" ht="20.25" customHeight="1" x14ac:dyDescent="0.15">
      <c r="B514" s="137" t="s">
        <v>10</v>
      </c>
      <c r="C514" s="138"/>
      <c r="D514" s="46"/>
      <c r="E514" s="46"/>
      <c r="F514" s="45"/>
      <c r="G514" s="45"/>
      <c r="I514" s="137" t="s">
        <v>10</v>
      </c>
      <c r="J514" s="138"/>
      <c r="K514" s="46"/>
      <c r="L514" s="46"/>
      <c r="M514" s="46"/>
      <c r="N514" s="46"/>
    </row>
    <row r="515" spans="1:14" ht="20.25" customHeight="1" x14ac:dyDescent="0.15">
      <c r="B515" s="59" t="s">
        <v>11</v>
      </c>
      <c r="C515" s="60" t="s">
        <v>12</v>
      </c>
      <c r="D515" s="46">
        <v>2092</v>
      </c>
      <c r="E515" s="46">
        <v>2092</v>
      </c>
      <c r="F515" s="45">
        <v>2092</v>
      </c>
      <c r="G515" s="45">
        <v>2092</v>
      </c>
      <c r="I515" s="59" t="s">
        <v>11</v>
      </c>
      <c r="J515" s="60" t="s">
        <v>12</v>
      </c>
      <c r="K515" s="46"/>
      <c r="L515" s="46"/>
      <c r="M515" s="46"/>
      <c r="N515" s="46"/>
    </row>
    <row r="516" spans="1:14" ht="20.25" customHeight="1" x14ac:dyDescent="0.15">
      <c r="B516" s="58"/>
      <c r="C516" s="60" t="s">
        <v>13</v>
      </c>
      <c r="D516" s="47">
        <v>2961</v>
      </c>
      <c r="E516" s="46">
        <v>2961</v>
      </c>
      <c r="F516" s="45">
        <f>D516</f>
        <v>2961</v>
      </c>
      <c r="G516" s="45">
        <f>SUM(E516)</f>
        <v>2961</v>
      </c>
      <c r="I516" s="58"/>
      <c r="J516" s="60" t="s">
        <v>13</v>
      </c>
      <c r="K516" s="47"/>
      <c r="L516" s="46"/>
      <c r="M516" s="46"/>
      <c r="N516" s="46"/>
    </row>
    <row r="517" spans="1:14" ht="20.25" customHeight="1" x14ac:dyDescent="0.15">
      <c r="B517" s="58"/>
      <c r="C517" s="60" t="s">
        <v>14</v>
      </c>
      <c r="D517" s="47"/>
      <c r="E517" s="46"/>
      <c r="F517" s="45"/>
      <c r="G517" s="45"/>
      <c r="I517" s="58"/>
      <c r="J517" s="60" t="s">
        <v>14</v>
      </c>
      <c r="K517" s="47"/>
      <c r="L517" s="46"/>
      <c r="M517" s="46"/>
      <c r="N517" s="46"/>
    </row>
    <row r="518" spans="1:14" ht="20.25" customHeight="1" x14ac:dyDescent="0.15">
      <c r="B518" s="58"/>
      <c r="C518" s="60" t="s">
        <v>15</v>
      </c>
      <c r="D518" s="47"/>
      <c r="E518" s="46"/>
      <c r="F518" s="45"/>
      <c r="G518" s="45"/>
      <c r="I518" s="58"/>
      <c r="J518" s="60" t="s">
        <v>15</v>
      </c>
      <c r="K518" s="47"/>
      <c r="L518" s="46"/>
      <c r="M518" s="46"/>
      <c r="N518" s="46"/>
    </row>
    <row r="519" spans="1:14" ht="20.25" customHeight="1" x14ac:dyDescent="0.15">
      <c r="B519" s="58"/>
      <c r="C519" s="60" t="s">
        <v>16</v>
      </c>
      <c r="D519" s="47"/>
      <c r="E519" s="46"/>
      <c r="F519" s="45"/>
      <c r="G519" s="45"/>
      <c r="I519" s="58"/>
      <c r="J519" s="60" t="s">
        <v>16</v>
      </c>
      <c r="K519" s="47"/>
      <c r="L519" s="46"/>
      <c r="M519" s="46"/>
      <c r="N519" s="46"/>
    </row>
    <row r="520" spans="1:14" ht="20.25" customHeight="1" x14ac:dyDescent="0.15">
      <c r="B520" s="58"/>
      <c r="C520" s="60" t="s">
        <v>149</v>
      </c>
      <c r="D520" s="47">
        <v>99</v>
      </c>
      <c r="E520" s="46">
        <v>99</v>
      </c>
      <c r="F520" s="45">
        <f>SUM(D520)</f>
        <v>99</v>
      </c>
      <c r="G520" s="45">
        <f>SUM(E520)</f>
        <v>99</v>
      </c>
      <c r="I520" s="58"/>
      <c r="J520" s="60" t="s">
        <v>40</v>
      </c>
      <c r="K520" s="47"/>
      <c r="L520" s="46"/>
      <c r="M520" s="46"/>
      <c r="N520" s="46"/>
    </row>
    <row r="521" spans="1:14" ht="20.25" customHeight="1" x14ac:dyDescent="0.15">
      <c r="B521" s="58"/>
      <c r="C521" s="60" t="s">
        <v>148</v>
      </c>
      <c r="D521" s="47">
        <v>13</v>
      </c>
      <c r="E521" s="46">
        <v>13</v>
      </c>
      <c r="F521" s="46">
        <v>13</v>
      </c>
      <c r="G521" s="46">
        <v>13</v>
      </c>
      <c r="I521" s="58"/>
      <c r="J521" s="60" t="s">
        <v>40</v>
      </c>
      <c r="K521" s="47"/>
      <c r="L521" s="46"/>
      <c r="M521" s="46"/>
      <c r="N521" s="46"/>
    </row>
    <row r="522" spans="1:14" ht="20.25" customHeight="1" x14ac:dyDescent="0.15">
      <c r="B522" s="59" t="s">
        <v>18</v>
      </c>
      <c r="C522" s="60" t="s">
        <v>13</v>
      </c>
      <c r="D522" s="47"/>
      <c r="E522" s="46"/>
      <c r="F522" s="46"/>
      <c r="G522" s="46"/>
      <c r="I522" s="59" t="s">
        <v>18</v>
      </c>
      <c r="J522" s="60" t="s">
        <v>13</v>
      </c>
      <c r="K522" s="47"/>
      <c r="L522" s="46"/>
      <c r="M522" s="46"/>
      <c r="N522" s="46"/>
    </row>
    <row r="523" spans="1:14" ht="20.25" customHeight="1" x14ac:dyDescent="0.15">
      <c r="B523" s="58"/>
      <c r="C523" s="60" t="s">
        <v>19</v>
      </c>
      <c r="D523" s="47"/>
      <c r="E523" s="46"/>
      <c r="F523" s="46"/>
      <c r="G523" s="46"/>
      <c r="I523" s="58"/>
      <c r="J523" s="60" t="s">
        <v>19</v>
      </c>
      <c r="K523" s="47"/>
      <c r="L523" s="46"/>
      <c r="M523" s="46"/>
      <c r="N523" s="46"/>
    </row>
    <row r="524" spans="1:14" ht="20.25" customHeight="1" x14ac:dyDescent="0.15">
      <c r="B524" s="58"/>
      <c r="C524" s="60" t="s">
        <v>15</v>
      </c>
      <c r="D524" s="47"/>
      <c r="E524" s="46"/>
      <c r="F524" s="46"/>
      <c r="G524" s="46"/>
      <c r="I524" s="58"/>
      <c r="J524" s="60" t="s">
        <v>15</v>
      </c>
      <c r="K524" s="47"/>
      <c r="L524" s="46"/>
      <c r="M524" s="46"/>
      <c r="N524" s="46"/>
    </row>
    <row r="525" spans="1:14" ht="20.25" customHeight="1" x14ac:dyDescent="0.15">
      <c r="B525" s="58"/>
      <c r="C525" s="60" t="s">
        <v>37</v>
      </c>
      <c r="D525" s="46"/>
      <c r="E525" s="46"/>
      <c r="F525" s="48"/>
      <c r="G525" s="46"/>
      <c r="I525" s="58"/>
      <c r="J525" s="60" t="s">
        <v>37</v>
      </c>
      <c r="K525" s="46"/>
      <c r="L525" s="46"/>
      <c r="M525" s="48"/>
      <c r="N525" s="46"/>
    </row>
    <row r="526" spans="1:14" ht="20.25" customHeight="1" x14ac:dyDescent="0.15">
      <c r="B526" s="45"/>
      <c r="C526" s="60" t="s">
        <v>40</v>
      </c>
      <c r="D526" s="46"/>
      <c r="E526" s="46"/>
      <c r="F526" s="48"/>
      <c r="G526" s="46"/>
      <c r="I526" s="45"/>
      <c r="J526" s="60" t="s">
        <v>40</v>
      </c>
      <c r="K526" s="46"/>
      <c r="L526" s="46"/>
      <c r="M526" s="48"/>
      <c r="N526" s="46"/>
    </row>
    <row r="527" spans="1:14" ht="20.25" customHeight="1" x14ac:dyDescent="0.15">
      <c r="B527" s="46" t="s">
        <v>17</v>
      </c>
      <c r="C527" s="61" t="s">
        <v>20</v>
      </c>
      <c r="D527" s="46"/>
      <c r="E527" s="46"/>
      <c r="F527" s="48"/>
      <c r="G527" s="46"/>
      <c r="I527" s="46" t="s">
        <v>17</v>
      </c>
      <c r="J527" s="61" t="s">
        <v>20</v>
      </c>
      <c r="K527" s="46"/>
      <c r="L527" s="46"/>
      <c r="M527" s="48"/>
      <c r="N527" s="46"/>
    </row>
    <row r="528" spans="1:14" ht="10.5" customHeight="1" x14ac:dyDescent="0.15">
      <c r="A528" s="1"/>
      <c r="B528" s="62"/>
      <c r="C528" s="63"/>
      <c r="D528" s="62"/>
      <c r="E528" s="62"/>
      <c r="F528" s="62"/>
      <c r="G528" s="62"/>
      <c r="H528" s="53"/>
      <c r="I528" s="62"/>
      <c r="J528" s="63"/>
      <c r="K528" s="62"/>
      <c r="L528" s="62"/>
      <c r="M528" s="62"/>
      <c r="N528" s="62"/>
    </row>
    <row r="529" spans="1:14" ht="20.25" customHeight="1" x14ac:dyDescent="0.15">
      <c r="A529" s="1"/>
      <c r="B529" s="64" t="s">
        <v>60</v>
      </c>
      <c r="C529" s="64"/>
      <c r="D529" s="64"/>
      <c r="E529" s="65"/>
      <c r="F529" s="65"/>
      <c r="G529" s="65"/>
      <c r="H529" s="53"/>
      <c r="I529" s="64" t="s">
        <v>60</v>
      </c>
      <c r="J529" s="64"/>
      <c r="K529" s="64"/>
      <c r="L529" s="65"/>
      <c r="M529" s="65"/>
      <c r="N529" s="65"/>
    </row>
    <row r="530" spans="1:14" ht="20.25" customHeight="1" x14ac:dyDescent="0.15">
      <c r="A530" s="1"/>
      <c r="B530" s="139" t="s">
        <v>38</v>
      </c>
      <c r="C530" s="140"/>
      <c r="D530" s="45" t="s">
        <v>21</v>
      </c>
      <c r="E530" s="66"/>
      <c r="F530" s="45" t="s">
        <v>22</v>
      </c>
      <c r="G530" s="66"/>
      <c r="H530" s="53"/>
      <c r="I530" s="139" t="s">
        <v>38</v>
      </c>
      <c r="J530" s="140"/>
      <c r="K530" s="45" t="s">
        <v>21</v>
      </c>
      <c r="L530" s="66"/>
      <c r="M530" s="45" t="s">
        <v>22</v>
      </c>
      <c r="N530" s="66"/>
    </row>
    <row r="531" spans="1:14" ht="8.25" customHeight="1" x14ac:dyDescent="0.15">
      <c r="A531" s="1"/>
      <c r="B531" s="67"/>
      <c r="C531" s="67"/>
      <c r="D531" s="62"/>
      <c r="E531" s="68"/>
      <c r="F531" s="62"/>
      <c r="G531" s="68"/>
      <c r="H531" s="53"/>
      <c r="I531" s="67"/>
      <c r="J531" s="67"/>
      <c r="K531" s="62"/>
      <c r="L531" s="68"/>
      <c r="M531" s="62"/>
      <c r="N531" s="68"/>
    </row>
    <row r="532" spans="1:14" ht="20.25" customHeight="1" x14ac:dyDescent="0.15">
      <c r="A532" s="1"/>
      <c r="B532" s="136" t="s">
        <v>57</v>
      </c>
      <c r="C532" s="136"/>
      <c r="D532" s="136"/>
      <c r="E532" s="136"/>
      <c r="F532" s="136"/>
      <c r="G532" s="136"/>
      <c r="H532" s="53"/>
      <c r="I532" s="136" t="s">
        <v>57</v>
      </c>
      <c r="J532" s="136"/>
      <c r="K532" s="136"/>
      <c r="L532" s="136"/>
      <c r="M532" s="136"/>
      <c r="N532" s="136"/>
    </row>
    <row r="533" spans="1:14" ht="20.25" customHeight="1" x14ac:dyDescent="0.15">
      <c r="A533" s="1"/>
      <c r="B533" s="141" t="s">
        <v>50</v>
      </c>
      <c r="C533" s="142"/>
      <c r="D533" s="46" t="s">
        <v>21</v>
      </c>
      <c r="E533" s="49"/>
      <c r="F533" s="46" t="s">
        <v>22</v>
      </c>
      <c r="G533" s="49"/>
      <c r="H533" s="53"/>
      <c r="I533" s="141" t="s">
        <v>50</v>
      </c>
      <c r="J533" s="142"/>
      <c r="K533" s="46" t="s">
        <v>21</v>
      </c>
      <c r="L533" s="49"/>
      <c r="M533" s="46" t="s">
        <v>22</v>
      </c>
      <c r="N533" s="49"/>
    </row>
    <row r="534" spans="1:14" ht="20.25" customHeight="1" x14ac:dyDescent="0.15">
      <c r="A534" s="1"/>
      <c r="B534" s="143" t="s">
        <v>51</v>
      </c>
      <c r="C534" s="144"/>
      <c r="D534" s="46" t="s">
        <v>21</v>
      </c>
      <c r="E534" s="49"/>
      <c r="F534" s="46" t="s">
        <v>22</v>
      </c>
      <c r="G534" s="49"/>
      <c r="H534" s="53"/>
      <c r="I534" s="143" t="s">
        <v>51</v>
      </c>
      <c r="J534" s="144"/>
      <c r="K534" s="46" t="s">
        <v>21</v>
      </c>
      <c r="L534" s="49"/>
      <c r="M534" s="46" t="s">
        <v>22</v>
      </c>
      <c r="N534" s="49"/>
    </row>
    <row r="535" spans="1:14" ht="10.5" customHeight="1" x14ac:dyDescent="0.15">
      <c r="A535" s="1"/>
      <c r="B535" s="54"/>
      <c r="C535" s="69"/>
      <c r="D535" s="54"/>
      <c r="E535" s="54"/>
      <c r="F535" s="54"/>
      <c r="G535" s="54"/>
      <c r="H535" s="53"/>
      <c r="I535" s="54"/>
      <c r="J535" s="69"/>
      <c r="K535" s="54"/>
      <c r="L535" s="54"/>
      <c r="M535" s="54"/>
      <c r="N535" s="54"/>
    </row>
    <row r="536" spans="1:14" ht="15" customHeight="1" x14ac:dyDescent="0.15">
      <c r="B536" s="53" t="s">
        <v>23</v>
      </c>
      <c r="C536" s="53"/>
      <c r="D536" s="53"/>
      <c r="E536" s="53"/>
      <c r="F536" s="53"/>
      <c r="G536" s="53"/>
      <c r="I536" s="53" t="s">
        <v>23</v>
      </c>
      <c r="J536" s="53"/>
      <c r="K536" s="53"/>
      <c r="L536" s="53"/>
      <c r="M536" s="53"/>
      <c r="N536" s="53"/>
    </row>
    <row r="537" spans="1:14" ht="17.25" customHeight="1" x14ac:dyDescent="0.15">
      <c r="B537" s="53" t="s">
        <v>24</v>
      </c>
      <c r="C537" s="53"/>
      <c r="D537" s="53"/>
      <c r="E537" s="53"/>
      <c r="F537" s="53"/>
      <c r="G537" s="53"/>
      <c r="I537" s="53" t="s">
        <v>24</v>
      </c>
      <c r="J537" s="53"/>
      <c r="K537" s="53"/>
      <c r="L537" s="53"/>
      <c r="M537" s="53"/>
      <c r="N537" s="53"/>
    </row>
    <row r="538" spans="1:14" ht="17.25" customHeight="1" x14ac:dyDescent="0.15">
      <c r="B538" s="53"/>
      <c r="C538" s="53"/>
      <c r="D538" s="53"/>
      <c r="E538" s="53"/>
      <c r="F538" s="53"/>
      <c r="G538" s="53"/>
      <c r="I538" s="53"/>
      <c r="J538" s="53"/>
      <c r="K538" s="53"/>
      <c r="L538" s="53"/>
      <c r="M538" s="53"/>
      <c r="N538" s="53"/>
    </row>
    <row r="539" spans="1:14" ht="17.25" customHeight="1" x14ac:dyDescent="0.15">
      <c r="B539" s="53"/>
      <c r="C539" s="53"/>
      <c r="D539" s="53"/>
      <c r="E539" s="53"/>
      <c r="F539" s="53"/>
      <c r="G539" s="53"/>
      <c r="I539" s="53"/>
      <c r="J539" s="53"/>
      <c r="K539" s="53"/>
      <c r="L539" s="53"/>
      <c r="M539" s="53"/>
      <c r="N539" s="53"/>
    </row>
    <row r="540" spans="1:14" ht="3.75" customHeight="1" x14ac:dyDescent="0.15">
      <c r="B540" s="53"/>
      <c r="C540" s="53"/>
      <c r="D540" s="53"/>
      <c r="E540" s="53"/>
      <c r="F540" s="53"/>
      <c r="G540" s="53"/>
      <c r="I540" s="53"/>
      <c r="J540" s="53"/>
      <c r="K540" s="53"/>
      <c r="L540" s="53"/>
      <c r="M540" s="53"/>
      <c r="N540" s="53"/>
    </row>
    <row r="541" spans="1:14" ht="21.75" customHeight="1" x14ac:dyDescent="0.15">
      <c r="B541" s="50" t="s">
        <v>43</v>
      </c>
      <c r="C541" s="50"/>
      <c r="D541" s="50"/>
      <c r="E541" s="50"/>
      <c r="I541" s="50" t="s">
        <v>43</v>
      </c>
      <c r="J541" s="50"/>
      <c r="K541" s="50"/>
      <c r="L541" s="50"/>
    </row>
    <row r="542" spans="1:14" ht="8.25" customHeight="1" x14ac:dyDescent="0.15">
      <c r="B542" s="52"/>
      <c r="C542" s="52"/>
      <c r="D542" s="52"/>
      <c r="E542" s="53"/>
      <c r="I542" s="52"/>
      <c r="J542" s="52"/>
      <c r="K542" s="52"/>
      <c r="L542" s="53"/>
    </row>
    <row r="543" spans="1:14" ht="19.5" customHeight="1" x14ac:dyDescent="0.15">
      <c r="B543" s="145"/>
      <c r="C543" s="145"/>
      <c r="D543" s="53"/>
      <c r="F543" s="51" t="s">
        <v>146</v>
      </c>
      <c r="I543" s="145"/>
      <c r="J543" s="145"/>
      <c r="K543" s="53"/>
      <c r="M543" s="51" t="s">
        <v>146</v>
      </c>
    </row>
    <row r="544" spans="1:14" ht="19.5" customHeight="1" x14ac:dyDescent="0.15">
      <c r="B544" s="146" t="s">
        <v>185</v>
      </c>
      <c r="C544" s="146"/>
      <c r="D544" s="146"/>
      <c r="I544" s="146" t="s">
        <v>185</v>
      </c>
      <c r="J544" s="146"/>
      <c r="K544" s="146"/>
    </row>
    <row r="545" spans="2:14" ht="8.25" customHeight="1" x14ac:dyDescent="0.15"/>
    <row r="546" spans="2:14" ht="19.5" customHeight="1" x14ac:dyDescent="0.15">
      <c r="C546" s="53"/>
      <c r="E546" s="55" t="s">
        <v>1</v>
      </c>
      <c r="F546" s="55" t="s">
        <v>132</v>
      </c>
      <c r="G546" s="55"/>
      <c r="J546" s="53"/>
      <c r="L546" s="55" t="s">
        <v>1</v>
      </c>
      <c r="M546" s="55" t="s">
        <v>138</v>
      </c>
      <c r="N546" s="55"/>
    </row>
    <row r="547" spans="2:14" ht="19.5" customHeight="1" x14ac:dyDescent="0.15">
      <c r="E547" s="56" t="s">
        <v>2</v>
      </c>
      <c r="F547" s="57" t="s">
        <v>134</v>
      </c>
      <c r="G547" s="56"/>
      <c r="L547" s="56" t="s">
        <v>2</v>
      </c>
      <c r="M547" s="57" t="s">
        <v>140</v>
      </c>
      <c r="N547" s="56"/>
    </row>
    <row r="548" spans="2:14" ht="19.5" customHeight="1" x14ac:dyDescent="0.15">
      <c r="E548" s="56" t="s">
        <v>3</v>
      </c>
      <c r="F548" s="56" t="s">
        <v>169</v>
      </c>
      <c r="G548" s="56"/>
      <c r="L548" s="56" t="s">
        <v>3</v>
      </c>
      <c r="M548" s="56" t="s">
        <v>142</v>
      </c>
      <c r="N548" s="56"/>
    </row>
    <row r="549" spans="2:14" ht="19.5" customHeight="1" x14ac:dyDescent="0.15">
      <c r="C549" s="53"/>
      <c r="E549" s="55" t="s">
        <v>4</v>
      </c>
      <c r="F549" s="148" t="s">
        <v>136</v>
      </c>
      <c r="G549" s="148"/>
      <c r="J549" s="53"/>
      <c r="L549" s="55" t="s">
        <v>4</v>
      </c>
      <c r="M549" s="148" t="s">
        <v>131</v>
      </c>
      <c r="N549" s="148"/>
    </row>
    <row r="550" spans="2:14" ht="8.25" customHeight="1" x14ac:dyDescent="0.15"/>
    <row r="551" spans="2:14" ht="20.25" customHeight="1" x14ac:dyDescent="0.15">
      <c r="B551" s="122" t="s">
        <v>46</v>
      </c>
      <c r="C551" s="122"/>
      <c r="D551" s="122"/>
      <c r="E551" s="122"/>
      <c r="F551" s="122"/>
      <c r="G551" s="122"/>
      <c r="I551" s="122" t="s">
        <v>46</v>
      </c>
      <c r="J551" s="122"/>
      <c r="K551" s="122"/>
      <c r="L551" s="122"/>
      <c r="M551" s="122"/>
      <c r="N551" s="122"/>
    </row>
    <row r="552" spans="2:14" ht="18" customHeight="1" x14ac:dyDescent="0.15">
      <c r="B552" s="122" t="s">
        <v>49</v>
      </c>
      <c r="C552" s="122"/>
      <c r="D552" s="122"/>
      <c r="E552" s="122"/>
      <c r="F552" s="122"/>
      <c r="G552" s="122"/>
      <c r="I552" s="122" t="s">
        <v>49</v>
      </c>
      <c r="J552" s="122"/>
      <c r="K552" s="122"/>
      <c r="L552" s="122"/>
      <c r="M552" s="122"/>
      <c r="N552" s="122"/>
    </row>
    <row r="553" spans="2:14" ht="8.25" customHeight="1" x14ac:dyDescent="0.15"/>
    <row r="554" spans="2:14" ht="30.75" customHeight="1" x14ac:dyDescent="0.15">
      <c r="B554" s="123"/>
      <c r="C554" s="124"/>
      <c r="D554" s="129" t="s">
        <v>5</v>
      </c>
      <c r="E554" s="130"/>
      <c r="F554" s="129" t="s">
        <v>6</v>
      </c>
      <c r="G554" s="130"/>
      <c r="I554" s="123"/>
      <c r="J554" s="124"/>
      <c r="K554" s="129" t="s">
        <v>5</v>
      </c>
      <c r="L554" s="130"/>
      <c r="M554" s="129" t="s">
        <v>6</v>
      </c>
      <c r="N554" s="130"/>
    </row>
    <row r="555" spans="2:14" ht="10.5" customHeight="1" x14ac:dyDescent="0.15">
      <c r="B555" s="125"/>
      <c r="C555" s="126"/>
      <c r="D555" s="131" t="s">
        <v>7</v>
      </c>
      <c r="E555" s="131" t="s">
        <v>8</v>
      </c>
      <c r="F555" s="131" t="s">
        <v>7</v>
      </c>
      <c r="G555" s="131" t="s">
        <v>8</v>
      </c>
      <c r="I555" s="125"/>
      <c r="J555" s="126"/>
      <c r="K555" s="131" t="s">
        <v>7</v>
      </c>
      <c r="L555" s="131" t="s">
        <v>8</v>
      </c>
      <c r="M555" s="131" t="s">
        <v>7</v>
      </c>
      <c r="N555" s="131" t="s">
        <v>8</v>
      </c>
    </row>
    <row r="556" spans="2:14" ht="10.5" customHeight="1" x14ac:dyDescent="0.15">
      <c r="B556" s="125"/>
      <c r="C556" s="126"/>
      <c r="D556" s="147"/>
      <c r="E556" s="147"/>
      <c r="F556" s="147"/>
      <c r="G556" s="147"/>
      <c r="I556" s="125"/>
      <c r="J556" s="126"/>
      <c r="K556" s="147"/>
      <c r="L556" s="147"/>
      <c r="M556" s="147"/>
      <c r="N556" s="147"/>
    </row>
    <row r="557" spans="2:14" ht="10.5" customHeight="1" x14ac:dyDescent="0.15">
      <c r="B557" s="127"/>
      <c r="C557" s="128"/>
      <c r="D557" s="135"/>
      <c r="E557" s="135"/>
      <c r="F557" s="135"/>
      <c r="G557" s="135"/>
      <c r="I557" s="127"/>
      <c r="J557" s="128"/>
      <c r="K557" s="135"/>
      <c r="L557" s="135"/>
      <c r="M557" s="135"/>
      <c r="N557" s="135"/>
    </row>
    <row r="558" spans="2:14" ht="20.25" customHeight="1" x14ac:dyDescent="0.15">
      <c r="B558" s="137" t="s">
        <v>9</v>
      </c>
      <c r="C558" s="138"/>
      <c r="D558" s="45">
        <f>SUM(E558*1.25)</f>
        <v>12392.5</v>
      </c>
      <c r="E558" s="45">
        <v>9914</v>
      </c>
      <c r="F558" s="45">
        <f>SUM(D558)</f>
        <v>12392.5</v>
      </c>
      <c r="G558" s="45">
        <f>SUM(E558)</f>
        <v>9914</v>
      </c>
      <c r="I558" s="137" t="s">
        <v>9</v>
      </c>
      <c r="J558" s="138"/>
      <c r="K558" s="45">
        <f>SUM(L558*1.25)</f>
        <v>7211.9262500000004</v>
      </c>
      <c r="L558" s="45">
        <v>5769.5410000000002</v>
      </c>
      <c r="M558" s="45">
        <f>SUM(K558)</f>
        <v>7211.9262500000004</v>
      </c>
      <c r="N558" s="45">
        <f>SUM(L558)</f>
        <v>5769.5410000000002</v>
      </c>
    </row>
    <row r="559" spans="2:14" ht="20.25" customHeight="1" x14ac:dyDescent="0.15">
      <c r="B559" s="137" t="s">
        <v>10</v>
      </c>
      <c r="C559" s="138"/>
      <c r="D559" s="45">
        <v>225</v>
      </c>
      <c r="E559" s="45">
        <v>225</v>
      </c>
      <c r="F559" s="45">
        <f>SUM(D559)</f>
        <v>225</v>
      </c>
      <c r="G559" s="45">
        <f>SUM(E559)</f>
        <v>225</v>
      </c>
      <c r="I559" s="137" t="s">
        <v>10</v>
      </c>
      <c r="J559" s="138"/>
      <c r="K559" s="46"/>
      <c r="L559" s="46"/>
      <c r="M559" s="46"/>
      <c r="N559" s="46"/>
    </row>
    <row r="560" spans="2:14" ht="20.25" customHeight="1" x14ac:dyDescent="0.15">
      <c r="B560" s="59" t="s">
        <v>11</v>
      </c>
      <c r="C560" s="60" t="s">
        <v>12</v>
      </c>
      <c r="D560" s="46"/>
      <c r="E560" s="46"/>
      <c r="F560" s="46"/>
      <c r="G560" s="46"/>
      <c r="I560" s="59" t="s">
        <v>11</v>
      </c>
      <c r="J560" s="60" t="s">
        <v>12</v>
      </c>
      <c r="K560" s="46"/>
      <c r="L560" s="46"/>
      <c r="M560" s="46"/>
      <c r="N560" s="46"/>
    </row>
    <row r="561" spans="1:14" ht="20.25" customHeight="1" x14ac:dyDescent="0.15">
      <c r="B561" s="58"/>
      <c r="C561" s="60" t="s">
        <v>13</v>
      </c>
      <c r="D561" s="47"/>
      <c r="E561" s="46"/>
      <c r="F561" s="46"/>
      <c r="G561" s="46"/>
      <c r="I561" s="58"/>
      <c r="J561" s="60" t="s">
        <v>13</v>
      </c>
      <c r="K561" s="47"/>
      <c r="L561" s="46"/>
      <c r="M561" s="46"/>
      <c r="N561" s="46"/>
    </row>
    <row r="562" spans="1:14" ht="20.25" customHeight="1" x14ac:dyDescent="0.15">
      <c r="B562" s="58"/>
      <c r="C562" s="60" t="s">
        <v>14</v>
      </c>
      <c r="D562" s="47"/>
      <c r="E562" s="46"/>
      <c r="F562" s="46"/>
      <c r="G562" s="46"/>
      <c r="I562" s="58"/>
      <c r="J562" s="60" t="s">
        <v>14</v>
      </c>
      <c r="K562" s="47"/>
      <c r="L562" s="46"/>
      <c r="M562" s="46"/>
      <c r="N562" s="46"/>
    </row>
    <row r="563" spans="1:14" ht="20.25" customHeight="1" x14ac:dyDescent="0.15">
      <c r="B563" s="58"/>
      <c r="C563" s="60" t="s">
        <v>15</v>
      </c>
      <c r="D563" s="47"/>
      <c r="E563" s="46"/>
      <c r="F563" s="46"/>
      <c r="G563" s="46"/>
      <c r="I563" s="58"/>
      <c r="J563" s="60" t="s">
        <v>15</v>
      </c>
      <c r="K563" s="47"/>
      <c r="L563" s="46"/>
      <c r="M563" s="46"/>
      <c r="N563" s="46"/>
    </row>
    <row r="564" spans="1:14" ht="20.25" customHeight="1" x14ac:dyDescent="0.15">
      <c r="B564" s="58"/>
      <c r="C564" s="60" t="s">
        <v>16</v>
      </c>
      <c r="D564" s="47"/>
      <c r="E564" s="46"/>
      <c r="F564" s="46"/>
      <c r="G564" s="46"/>
      <c r="I564" s="58"/>
      <c r="J564" s="60" t="s">
        <v>16</v>
      </c>
      <c r="K564" s="47"/>
      <c r="L564" s="46"/>
      <c r="M564" s="46"/>
      <c r="N564" s="46"/>
    </row>
    <row r="565" spans="1:14" ht="20.25" customHeight="1" x14ac:dyDescent="0.15">
      <c r="B565" s="58"/>
      <c r="C565" s="60" t="s">
        <v>40</v>
      </c>
      <c r="D565" s="47"/>
      <c r="E565" s="46"/>
      <c r="F565" s="46"/>
      <c r="G565" s="46"/>
      <c r="I565" s="58"/>
      <c r="J565" s="60" t="s">
        <v>40</v>
      </c>
      <c r="K565" s="47"/>
      <c r="L565" s="46"/>
      <c r="M565" s="46"/>
      <c r="N565" s="46"/>
    </row>
    <row r="566" spans="1:14" ht="20.25" customHeight="1" x14ac:dyDescent="0.15">
      <c r="B566" s="58"/>
      <c r="C566" s="60" t="s">
        <v>40</v>
      </c>
      <c r="D566" s="47"/>
      <c r="E566" s="46"/>
      <c r="F566" s="46"/>
      <c r="G566" s="46"/>
      <c r="I566" s="58"/>
      <c r="J566" s="60" t="s">
        <v>40</v>
      </c>
      <c r="K566" s="47"/>
      <c r="L566" s="46"/>
      <c r="M566" s="46"/>
      <c r="N566" s="46"/>
    </row>
    <row r="567" spans="1:14" ht="20.25" customHeight="1" x14ac:dyDescent="0.15">
      <c r="B567" s="59" t="s">
        <v>18</v>
      </c>
      <c r="C567" s="60" t="s">
        <v>13</v>
      </c>
      <c r="D567" s="47"/>
      <c r="E567" s="46"/>
      <c r="F567" s="46"/>
      <c r="G567" s="46"/>
      <c r="I567" s="59" t="s">
        <v>18</v>
      </c>
      <c r="J567" s="60" t="s">
        <v>13</v>
      </c>
      <c r="K567" s="47"/>
      <c r="L567" s="46"/>
      <c r="M567" s="46"/>
      <c r="N567" s="46"/>
    </row>
    <row r="568" spans="1:14" ht="20.25" customHeight="1" x14ac:dyDescent="0.15">
      <c r="B568" s="58"/>
      <c r="C568" s="60" t="s">
        <v>19</v>
      </c>
      <c r="D568" s="47"/>
      <c r="E568" s="46"/>
      <c r="F568" s="46"/>
      <c r="G568" s="46"/>
      <c r="I568" s="58"/>
      <c r="J568" s="60" t="s">
        <v>19</v>
      </c>
      <c r="K568" s="47"/>
      <c r="L568" s="46"/>
      <c r="M568" s="46"/>
      <c r="N568" s="46"/>
    </row>
    <row r="569" spans="1:14" ht="20.25" customHeight="1" x14ac:dyDescent="0.15">
      <c r="B569" s="58"/>
      <c r="C569" s="60" t="s">
        <v>15</v>
      </c>
      <c r="D569" s="47"/>
      <c r="E569" s="46"/>
      <c r="F569" s="46"/>
      <c r="G569" s="46"/>
      <c r="I569" s="58"/>
      <c r="J569" s="60" t="s">
        <v>15</v>
      </c>
      <c r="K569" s="47"/>
      <c r="L569" s="46"/>
      <c r="M569" s="46"/>
      <c r="N569" s="46"/>
    </row>
    <row r="570" spans="1:14" ht="20.25" customHeight="1" x14ac:dyDescent="0.15">
      <c r="B570" s="58"/>
      <c r="C570" s="60" t="s">
        <v>37</v>
      </c>
      <c r="D570" s="46"/>
      <c r="E570" s="46"/>
      <c r="F570" s="48"/>
      <c r="G570" s="46"/>
      <c r="I570" s="58"/>
      <c r="J570" s="60" t="s">
        <v>37</v>
      </c>
      <c r="K570" s="46"/>
      <c r="L570" s="46"/>
      <c r="M570" s="48"/>
      <c r="N570" s="46"/>
    </row>
    <row r="571" spans="1:14" ht="20.25" customHeight="1" x14ac:dyDescent="0.15">
      <c r="B571" s="45"/>
      <c r="C571" s="60" t="s">
        <v>40</v>
      </c>
      <c r="D571" s="46"/>
      <c r="E571" s="46"/>
      <c r="F571" s="48"/>
      <c r="G571" s="46"/>
      <c r="I571" s="45"/>
      <c r="J571" s="60" t="s">
        <v>40</v>
      </c>
      <c r="K571" s="46"/>
      <c r="L571" s="46"/>
      <c r="M571" s="48"/>
      <c r="N571" s="46"/>
    </row>
    <row r="572" spans="1:14" ht="20.25" customHeight="1" x14ac:dyDescent="0.15">
      <c r="B572" s="46" t="s">
        <v>17</v>
      </c>
      <c r="C572" s="61" t="s">
        <v>20</v>
      </c>
      <c r="D572" s="46"/>
      <c r="E572" s="46"/>
      <c r="F572" s="48"/>
      <c r="G572" s="46"/>
      <c r="I572" s="46" t="s">
        <v>17</v>
      </c>
      <c r="J572" s="61" t="s">
        <v>20</v>
      </c>
      <c r="K572" s="46"/>
      <c r="L572" s="46"/>
      <c r="M572" s="48"/>
      <c r="N572" s="46"/>
    </row>
    <row r="573" spans="1:14" ht="10.5" customHeight="1" x14ac:dyDescent="0.15">
      <c r="A573" s="1"/>
      <c r="B573" s="62"/>
      <c r="C573" s="63"/>
      <c r="D573" s="62"/>
      <c r="E573" s="62"/>
      <c r="F573" s="62"/>
      <c r="G573" s="62"/>
      <c r="H573" s="53"/>
      <c r="I573" s="62"/>
      <c r="J573" s="63"/>
      <c r="K573" s="62"/>
      <c r="L573" s="62"/>
      <c r="M573" s="62"/>
      <c r="N573" s="62"/>
    </row>
    <row r="574" spans="1:14" ht="20.25" customHeight="1" x14ac:dyDescent="0.15">
      <c r="A574" s="1"/>
      <c r="B574" s="64" t="s">
        <v>60</v>
      </c>
      <c r="C574" s="64"/>
      <c r="D574" s="64"/>
      <c r="E574" s="65"/>
      <c r="F574" s="65"/>
      <c r="G574" s="65"/>
      <c r="H574" s="53"/>
      <c r="I574" s="64" t="s">
        <v>60</v>
      </c>
      <c r="J574" s="64"/>
      <c r="K574" s="64"/>
      <c r="L574" s="65"/>
      <c r="M574" s="65"/>
      <c r="N574" s="65"/>
    </row>
    <row r="575" spans="1:14" ht="20.25" customHeight="1" x14ac:dyDescent="0.15">
      <c r="A575" s="1"/>
      <c r="B575" s="139" t="s">
        <v>38</v>
      </c>
      <c r="C575" s="140"/>
      <c r="D575" s="45" t="s">
        <v>21</v>
      </c>
      <c r="E575" s="66"/>
      <c r="F575" s="45" t="s">
        <v>22</v>
      </c>
      <c r="G575" s="66"/>
      <c r="H575" s="53"/>
      <c r="I575" s="139" t="s">
        <v>38</v>
      </c>
      <c r="J575" s="140"/>
      <c r="K575" s="45" t="s">
        <v>21</v>
      </c>
      <c r="L575" s="66"/>
      <c r="M575" s="45" t="s">
        <v>22</v>
      </c>
      <c r="N575" s="66"/>
    </row>
    <row r="576" spans="1:14" ht="8.25" customHeight="1" x14ac:dyDescent="0.15">
      <c r="A576" s="1"/>
      <c r="B576" s="67"/>
      <c r="C576" s="67"/>
      <c r="D576" s="62"/>
      <c r="E576" s="68"/>
      <c r="F576" s="62"/>
      <c r="G576" s="68"/>
      <c r="H576" s="53"/>
      <c r="I576" s="67"/>
      <c r="J576" s="67"/>
      <c r="K576" s="62"/>
      <c r="L576" s="68"/>
      <c r="M576" s="62"/>
      <c r="N576" s="68"/>
    </row>
    <row r="577" spans="1:14" ht="20.25" customHeight="1" x14ac:dyDescent="0.15">
      <c r="A577" s="1"/>
      <c r="B577" s="136" t="s">
        <v>57</v>
      </c>
      <c r="C577" s="136"/>
      <c r="D577" s="136"/>
      <c r="E577" s="136"/>
      <c r="F577" s="136"/>
      <c r="G577" s="136"/>
      <c r="H577" s="53"/>
      <c r="I577" s="136" t="s">
        <v>57</v>
      </c>
      <c r="J577" s="136"/>
      <c r="K577" s="136"/>
      <c r="L577" s="136"/>
      <c r="M577" s="136"/>
      <c r="N577" s="136"/>
    </row>
    <row r="578" spans="1:14" ht="20.25" customHeight="1" x14ac:dyDescent="0.15">
      <c r="A578" s="1"/>
      <c r="B578" s="141" t="s">
        <v>50</v>
      </c>
      <c r="C578" s="142"/>
      <c r="D578" s="46" t="s">
        <v>21</v>
      </c>
      <c r="E578" s="49"/>
      <c r="F578" s="46" t="s">
        <v>22</v>
      </c>
      <c r="G578" s="49"/>
      <c r="H578" s="53"/>
      <c r="I578" s="141" t="s">
        <v>50</v>
      </c>
      <c r="J578" s="142"/>
      <c r="K578" s="46" t="s">
        <v>21</v>
      </c>
      <c r="L578" s="49"/>
      <c r="M578" s="46" t="s">
        <v>22</v>
      </c>
      <c r="N578" s="49"/>
    </row>
    <row r="579" spans="1:14" ht="20.25" customHeight="1" x14ac:dyDescent="0.15">
      <c r="A579" s="1"/>
      <c r="B579" s="143" t="s">
        <v>51</v>
      </c>
      <c r="C579" s="144"/>
      <c r="D579" s="46" t="s">
        <v>21</v>
      </c>
      <c r="E579" s="49"/>
      <c r="F579" s="46" t="s">
        <v>22</v>
      </c>
      <c r="G579" s="49"/>
      <c r="H579" s="53"/>
      <c r="I579" s="143" t="s">
        <v>51</v>
      </c>
      <c r="J579" s="144"/>
      <c r="K579" s="46" t="s">
        <v>21</v>
      </c>
      <c r="L579" s="49"/>
      <c r="M579" s="46" t="s">
        <v>22</v>
      </c>
      <c r="N579" s="49"/>
    </row>
    <row r="580" spans="1:14" ht="10.5" customHeight="1" x14ac:dyDescent="0.15">
      <c r="A580" s="1"/>
      <c r="B580" s="54"/>
      <c r="C580" s="69"/>
      <c r="D580" s="54"/>
      <c r="E580" s="54"/>
      <c r="F580" s="54"/>
      <c r="G580" s="54"/>
      <c r="H580" s="53"/>
      <c r="I580" s="54"/>
      <c r="J580" s="69"/>
      <c r="K580" s="54"/>
      <c r="L580" s="54"/>
      <c r="M580" s="54"/>
      <c r="N580" s="54"/>
    </row>
    <row r="581" spans="1:14" ht="15" customHeight="1" x14ac:dyDescent="0.15">
      <c r="B581" s="53" t="s">
        <v>23</v>
      </c>
      <c r="C581" s="53"/>
      <c r="D581" s="53"/>
      <c r="E581" s="53"/>
      <c r="F581" s="53"/>
      <c r="G581" s="53"/>
      <c r="I581" s="53" t="s">
        <v>23</v>
      </c>
      <c r="J581" s="53"/>
      <c r="K581" s="53"/>
      <c r="L581" s="53"/>
      <c r="M581" s="53"/>
      <c r="N581" s="53"/>
    </row>
    <row r="582" spans="1:14" ht="17.25" customHeight="1" x14ac:dyDescent="0.15">
      <c r="B582" s="53" t="s">
        <v>24</v>
      </c>
      <c r="C582" s="53"/>
      <c r="D582" s="53"/>
      <c r="E582" s="53"/>
      <c r="F582" s="53"/>
      <c r="G582" s="53"/>
      <c r="I582" s="53" t="s">
        <v>24</v>
      </c>
      <c r="J582" s="53"/>
      <c r="K582" s="53"/>
      <c r="L582" s="53"/>
      <c r="M582" s="53"/>
      <c r="N582" s="53"/>
    </row>
    <row r="583" spans="1:14" ht="17.25" customHeight="1" x14ac:dyDescent="0.15">
      <c r="B583" s="53"/>
      <c r="C583" s="53"/>
      <c r="D583" s="53"/>
      <c r="E583" s="53"/>
      <c r="F583" s="53"/>
      <c r="G583" s="53"/>
      <c r="I583" s="53"/>
      <c r="J583" s="53"/>
      <c r="K583" s="53"/>
      <c r="L583" s="53"/>
      <c r="M583" s="53"/>
      <c r="N583" s="53"/>
    </row>
    <row r="584" spans="1:14" ht="17.25" customHeight="1" x14ac:dyDescent="0.15">
      <c r="B584" s="53"/>
      <c r="C584" s="53"/>
      <c r="D584" s="53"/>
      <c r="E584" s="53"/>
      <c r="F584" s="53"/>
      <c r="G584" s="53"/>
      <c r="I584" s="53"/>
      <c r="J584" s="53"/>
      <c r="K584" s="53"/>
      <c r="L584" s="53"/>
      <c r="M584" s="53"/>
      <c r="N584" s="53"/>
    </row>
    <row r="585" spans="1:14" ht="3.75" customHeight="1" x14ac:dyDescent="0.15">
      <c r="B585" s="53"/>
      <c r="C585" s="53"/>
      <c r="D585" s="53"/>
      <c r="E585" s="53"/>
      <c r="F585" s="53"/>
      <c r="G585" s="53"/>
      <c r="I585" s="53"/>
      <c r="J585" s="53"/>
      <c r="K585" s="53"/>
      <c r="L585" s="53"/>
      <c r="M585" s="53"/>
      <c r="N585" s="53"/>
    </row>
    <row r="586" spans="1:14" ht="21.75" customHeight="1" x14ac:dyDescent="0.15">
      <c r="B586" s="50" t="s">
        <v>43</v>
      </c>
      <c r="C586" s="50"/>
      <c r="D586" s="50"/>
      <c r="E586" s="50"/>
    </row>
    <row r="587" spans="1:14" ht="8.25" customHeight="1" x14ac:dyDescent="0.15">
      <c r="B587" s="52"/>
      <c r="C587" s="52"/>
      <c r="D587" s="52"/>
      <c r="E587" s="53"/>
    </row>
    <row r="588" spans="1:14" ht="19.5" customHeight="1" x14ac:dyDescent="0.15">
      <c r="B588" s="145"/>
      <c r="C588" s="145"/>
      <c r="D588" s="53"/>
      <c r="F588" s="51" t="s">
        <v>146</v>
      </c>
    </row>
    <row r="589" spans="1:14" ht="19.5" customHeight="1" x14ac:dyDescent="0.15">
      <c r="B589" s="146" t="s">
        <v>185</v>
      </c>
      <c r="C589" s="146"/>
      <c r="D589" s="146"/>
    </row>
    <row r="590" spans="1:14" ht="8.25" customHeight="1" x14ac:dyDescent="0.15"/>
    <row r="591" spans="1:14" ht="19.5" customHeight="1" x14ac:dyDescent="0.15">
      <c r="C591" s="53"/>
      <c r="E591" s="55" t="s">
        <v>1</v>
      </c>
      <c r="F591" s="55" t="s">
        <v>137</v>
      </c>
      <c r="G591" s="55"/>
    </row>
    <row r="592" spans="1:14" ht="19.5" customHeight="1" x14ac:dyDescent="0.15">
      <c r="E592" s="56" t="s">
        <v>2</v>
      </c>
      <c r="F592" s="57" t="s">
        <v>139</v>
      </c>
      <c r="G592" s="56"/>
    </row>
    <row r="593" spans="2:7" ht="19.5" customHeight="1" x14ac:dyDescent="0.15">
      <c r="E593" s="56" t="s">
        <v>3</v>
      </c>
      <c r="F593" s="56" t="s">
        <v>141</v>
      </c>
      <c r="G593" s="56"/>
    </row>
    <row r="594" spans="2:7" ht="19.5" customHeight="1" x14ac:dyDescent="0.15">
      <c r="C594" s="53"/>
      <c r="E594" s="55" t="s">
        <v>4</v>
      </c>
      <c r="F594" s="148" t="s">
        <v>143</v>
      </c>
      <c r="G594" s="148"/>
    </row>
    <row r="595" spans="2:7" ht="8.25" customHeight="1" x14ac:dyDescent="0.15"/>
    <row r="596" spans="2:7" ht="20.25" customHeight="1" x14ac:dyDescent="0.15">
      <c r="B596" s="122" t="s">
        <v>46</v>
      </c>
      <c r="C596" s="122"/>
      <c r="D596" s="122"/>
      <c r="E596" s="122"/>
      <c r="F596" s="122"/>
      <c r="G596" s="122"/>
    </row>
    <row r="597" spans="2:7" ht="18" customHeight="1" x14ac:dyDescent="0.15">
      <c r="B597" s="122" t="s">
        <v>49</v>
      </c>
      <c r="C597" s="122"/>
      <c r="D597" s="122"/>
      <c r="E597" s="122"/>
      <c r="F597" s="122"/>
      <c r="G597" s="122"/>
    </row>
    <row r="598" spans="2:7" ht="8.25" customHeight="1" x14ac:dyDescent="0.15"/>
    <row r="599" spans="2:7" ht="30.75" customHeight="1" x14ac:dyDescent="0.15">
      <c r="B599" s="123"/>
      <c r="C599" s="124"/>
      <c r="D599" s="129" t="s">
        <v>5</v>
      </c>
      <c r="E599" s="130"/>
      <c r="F599" s="129" t="s">
        <v>6</v>
      </c>
      <c r="G599" s="130"/>
    </row>
    <row r="600" spans="2:7" ht="10.5" customHeight="1" x14ac:dyDescent="0.15">
      <c r="B600" s="125"/>
      <c r="C600" s="126"/>
      <c r="D600" s="131" t="s">
        <v>7</v>
      </c>
      <c r="E600" s="131" t="s">
        <v>8</v>
      </c>
      <c r="F600" s="131" t="s">
        <v>7</v>
      </c>
      <c r="G600" s="131" t="s">
        <v>8</v>
      </c>
    </row>
    <row r="601" spans="2:7" ht="10.5" customHeight="1" x14ac:dyDescent="0.15">
      <c r="B601" s="125"/>
      <c r="C601" s="126"/>
      <c r="D601" s="147"/>
      <c r="E601" s="147"/>
      <c r="F601" s="147"/>
      <c r="G601" s="147"/>
    </row>
    <row r="602" spans="2:7" ht="10.5" customHeight="1" x14ac:dyDescent="0.15">
      <c r="B602" s="127"/>
      <c r="C602" s="128"/>
      <c r="D602" s="135"/>
      <c r="E602" s="135"/>
      <c r="F602" s="135"/>
      <c r="G602" s="135"/>
    </row>
    <row r="603" spans="2:7" ht="20.25" customHeight="1" x14ac:dyDescent="0.15">
      <c r="B603" s="137" t="s">
        <v>9</v>
      </c>
      <c r="C603" s="138"/>
      <c r="D603" s="45">
        <f>SUM(E603*1.25)</f>
        <v>5850</v>
      </c>
      <c r="E603" s="45">
        <v>4680</v>
      </c>
      <c r="F603" s="45">
        <f>SUM(D603)</f>
        <v>5850</v>
      </c>
      <c r="G603" s="45">
        <f>SUM(E603)</f>
        <v>4680</v>
      </c>
    </row>
    <row r="604" spans="2:7" ht="20.25" customHeight="1" x14ac:dyDescent="0.15">
      <c r="B604" s="137" t="s">
        <v>10</v>
      </c>
      <c r="C604" s="138"/>
      <c r="D604" s="45">
        <v>1091</v>
      </c>
      <c r="E604" s="45">
        <v>1091</v>
      </c>
      <c r="F604" s="45">
        <f>SUM(D604)</f>
        <v>1091</v>
      </c>
      <c r="G604" s="45">
        <f>SUM(E604)</f>
        <v>1091</v>
      </c>
    </row>
    <row r="605" spans="2:7" ht="20.25" customHeight="1" x14ac:dyDescent="0.15">
      <c r="B605" s="59" t="s">
        <v>11</v>
      </c>
      <c r="C605" s="60" t="s">
        <v>12</v>
      </c>
      <c r="D605" s="46">
        <v>11123</v>
      </c>
      <c r="E605" s="46">
        <v>11123</v>
      </c>
      <c r="F605" s="46">
        <v>11123</v>
      </c>
      <c r="G605" s="46">
        <v>11123</v>
      </c>
    </row>
    <row r="606" spans="2:7" ht="20.25" customHeight="1" x14ac:dyDescent="0.15">
      <c r="B606" s="58"/>
      <c r="C606" s="60" t="s">
        <v>13</v>
      </c>
      <c r="D606" s="47"/>
      <c r="E606" s="46"/>
      <c r="F606" s="46"/>
      <c r="G606" s="46"/>
    </row>
    <row r="607" spans="2:7" ht="20.25" customHeight="1" x14ac:dyDescent="0.15">
      <c r="B607" s="58"/>
      <c r="C607" s="60" t="s">
        <v>14</v>
      </c>
      <c r="D607" s="47"/>
      <c r="E607" s="46"/>
      <c r="F607" s="46"/>
      <c r="G607" s="46"/>
    </row>
    <row r="608" spans="2:7" ht="20.25" customHeight="1" x14ac:dyDescent="0.15">
      <c r="B608" s="58"/>
      <c r="C608" s="60" t="s">
        <v>15</v>
      </c>
      <c r="D608" s="47"/>
      <c r="E608" s="46"/>
      <c r="F608" s="46"/>
      <c r="G608" s="46"/>
    </row>
    <row r="609" spans="1:7" ht="20.25" customHeight="1" x14ac:dyDescent="0.15">
      <c r="B609" s="58"/>
      <c r="C609" s="60" t="s">
        <v>16</v>
      </c>
      <c r="D609" s="47"/>
      <c r="E609" s="46"/>
      <c r="F609" s="46"/>
      <c r="G609" s="46"/>
    </row>
    <row r="610" spans="1:7" ht="20.25" customHeight="1" x14ac:dyDescent="0.15">
      <c r="B610" s="58"/>
      <c r="C610" s="60" t="s">
        <v>40</v>
      </c>
      <c r="D610" s="47"/>
      <c r="E610" s="46"/>
      <c r="F610" s="46"/>
      <c r="G610" s="46"/>
    </row>
    <row r="611" spans="1:7" ht="20.25" customHeight="1" x14ac:dyDescent="0.15">
      <c r="B611" s="58"/>
      <c r="C611" s="60" t="s">
        <v>40</v>
      </c>
      <c r="D611" s="47"/>
      <c r="E611" s="46"/>
      <c r="F611" s="46"/>
      <c r="G611" s="46"/>
    </row>
    <row r="612" spans="1:7" ht="20.25" customHeight="1" x14ac:dyDescent="0.15">
      <c r="B612" s="59" t="s">
        <v>18</v>
      </c>
      <c r="C612" s="60" t="s">
        <v>13</v>
      </c>
      <c r="D612" s="47"/>
      <c r="E612" s="46"/>
      <c r="F612" s="46"/>
      <c r="G612" s="46"/>
    </row>
    <row r="613" spans="1:7" ht="20.25" customHeight="1" x14ac:dyDescent="0.15">
      <c r="B613" s="58"/>
      <c r="C613" s="60" t="s">
        <v>19</v>
      </c>
      <c r="D613" s="47"/>
      <c r="E613" s="46"/>
      <c r="F613" s="46"/>
      <c r="G613" s="46"/>
    </row>
    <row r="614" spans="1:7" ht="20.25" customHeight="1" x14ac:dyDescent="0.15">
      <c r="B614" s="58"/>
      <c r="C614" s="60" t="s">
        <v>15</v>
      </c>
      <c r="D614" s="47"/>
      <c r="E614" s="46"/>
      <c r="F614" s="46"/>
      <c r="G614" s="46"/>
    </row>
    <row r="615" spans="1:7" ht="20.25" customHeight="1" x14ac:dyDescent="0.15">
      <c r="B615" s="58"/>
      <c r="C615" s="60" t="s">
        <v>37</v>
      </c>
      <c r="D615" s="46"/>
      <c r="E615" s="46"/>
      <c r="F615" s="48"/>
      <c r="G615" s="46"/>
    </row>
    <row r="616" spans="1:7" ht="20.25" customHeight="1" x14ac:dyDescent="0.15">
      <c r="B616" s="45"/>
      <c r="C616" s="60" t="s">
        <v>40</v>
      </c>
      <c r="D616" s="46"/>
      <c r="E616" s="46"/>
      <c r="F616" s="48"/>
      <c r="G616" s="46"/>
    </row>
    <row r="617" spans="1:7" ht="20.25" customHeight="1" x14ac:dyDescent="0.15">
      <c r="B617" s="46" t="s">
        <v>17</v>
      </c>
      <c r="C617" s="61" t="s">
        <v>20</v>
      </c>
      <c r="D617" s="46"/>
      <c r="E617" s="46"/>
      <c r="F617" s="48"/>
      <c r="G617" s="46"/>
    </row>
    <row r="618" spans="1:7" ht="10.5" customHeight="1" x14ac:dyDescent="0.15">
      <c r="A618" s="1"/>
      <c r="B618" s="62"/>
      <c r="C618" s="63"/>
      <c r="D618" s="62"/>
      <c r="E618" s="62"/>
      <c r="F618" s="62"/>
      <c r="G618" s="62"/>
    </row>
    <row r="619" spans="1:7" ht="20.25" customHeight="1" x14ac:dyDescent="0.15">
      <c r="A619" s="1"/>
      <c r="B619" s="64" t="s">
        <v>60</v>
      </c>
      <c r="C619" s="64"/>
      <c r="D619" s="64"/>
      <c r="E619" s="65"/>
      <c r="F619" s="65"/>
      <c r="G619" s="65"/>
    </row>
    <row r="620" spans="1:7" ht="20.25" customHeight="1" x14ac:dyDescent="0.15">
      <c r="A620" s="1"/>
      <c r="B620" s="139" t="s">
        <v>38</v>
      </c>
      <c r="C620" s="140"/>
      <c r="D620" s="45" t="s">
        <v>21</v>
      </c>
      <c r="E620" s="66"/>
      <c r="F620" s="45" t="s">
        <v>22</v>
      </c>
      <c r="G620" s="66"/>
    </row>
    <row r="621" spans="1:7" ht="8.25" customHeight="1" x14ac:dyDescent="0.15">
      <c r="A621" s="1"/>
      <c r="B621" s="67"/>
      <c r="C621" s="67"/>
      <c r="D621" s="62"/>
      <c r="E621" s="68"/>
      <c r="F621" s="62"/>
      <c r="G621" s="68"/>
    </row>
    <row r="622" spans="1:7" ht="20.25" customHeight="1" x14ac:dyDescent="0.15">
      <c r="A622" s="1"/>
      <c r="B622" s="136" t="s">
        <v>57</v>
      </c>
      <c r="C622" s="136"/>
      <c r="D622" s="136"/>
      <c r="E622" s="136"/>
      <c r="F622" s="136"/>
      <c r="G622" s="136"/>
    </row>
    <row r="623" spans="1:7" ht="20.25" customHeight="1" x14ac:dyDescent="0.15">
      <c r="A623" s="1"/>
      <c r="B623" s="141" t="s">
        <v>50</v>
      </c>
      <c r="C623" s="142"/>
      <c r="D623" s="46" t="s">
        <v>21</v>
      </c>
      <c r="E623" s="49"/>
      <c r="F623" s="46" t="s">
        <v>22</v>
      </c>
      <c r="G623" s="49"/>
    </row>
    <row r="624" spans="1:7" ht="20.25" customHeight="1" x14ac:dyDescent="0.15">
      <c r="A624" s="1"/>
      <c r="B624" s="143" t="s">
        <v>51</v>
      </c>
      <c r="C624" s="144"/>
      <c r="D624" s="46" t="s">
        <v>21</v>
      </c>
      <c r="E624" s="49"/>
      <c r="F624" s="46" t="s">
        <v>22</v>
      </c>
      <c r="G624" s="49"/>
    </row>
    <row r="625" spans="1:7" ht="10.5" customHeight="1" x14ac:dyDescent="0.15">
      <c r="A625" s="1"/>
      <c r="B625" s="54"/>
      <c r="C625" s="69"/>
      <c r="D625" s="54"/>
      <c r="E625" s="54"/>
      <c r="F625" s="54"/>
      <c r="G625" s="54"/>
    </row>
    <row r="626" spans="1:7" ht="15" customHeight="1" x14ac:dyDescent="0.15">
      <c r="B626" s="53" t="s">
        <v>23</v>
      </c>
      <c r="C626" s="53"/>
      <c r="D626" s="53"/>
      <c r="E626" s="53"/>
      <c r="F626" s="53"/>
      <c r="G626" s="53"/>
    </row>
    <row r="627" spans="1:7" ht="17.25" customHeight="1" x14ac:dyDescent="0.15">
      <c r="B627" s="53" t="s">
        <v>24</v>
      </c>
      <c r="C627" s="53"/>
      <c r="D627" s="53"/>
      <c r="E627" s="53"/>
      <c r="F627" s="53"/>
      <c r="G627" s="53"/>
    </row>
    <row r="628" spans="1:7" ht="17.25" customHeight="1" x14ac:dyDescent="0.15">
      <c r="B628" s="53"/>
      <c r="C628" s="53"/>
      <c r="D628" s="53"/>
      <c r="E628" s="53"/>
      <c r="F628" s="53"/>
      <c r="G628" s="53"/>
    </row>
    <row r="629" spans="1:7" ht="17.25" customHeight="1" x14ac:dyDescent="0.15">
      <c r="B629" s="53"/>
      <c r="C629" s="53"/>
      <c r="D629" s="53"/>
      <c r="E629" s="53"/>
      <c r="F629" s="53"/>
      <c r="G629" s="53"/>
    </row>
    <row r="630" spans="1:7" ht="3.75" customHeight="1" x14ac:dyDescent="0.15">
      <c r="B630" s="53"/>
      <c r="C630" s="53"/>
      <c r="D630" s="53"/>
      <c r="E630" s="53"/>
      <c r="F630" s="53"/>
      <c r="G630" s="53"/>
    </row>
    <row r="631" spans="1:7" ht="21.75" customHeight="1" x14ac:dyDescent="0.15"/>
    <row r="632" spans="1:7" ht="8.25" customHeight="1" x14ac:dyDescent="0.15"/>
    <row r="633" spans="1:7" ht="19.5" customHeight="1" x14ac:dyDescent="0.15"/>
    <row r="634" spans="1:7" ht="19.5" customHeight="1" x14ac:dyDescent="0.15"/>
    <row r="635" spans="1:7" ht="8.25" customHeight="1" x14ac:dyDescent="0.15"/>
    <row r="636" spans="1:7" ht="19.5" customHeight="1" x14ac:dyDescent="0.15"/>
    <row r="637" spans="1:7" ht="19.5" customHeight="1" x14ac:dyDescent="0.15"/>
    <row r="638" spans="1:7" ht="19.5" customHeight="1" x14ac:dyDescent="0.15"/>
    <row r="639" spans="1:7" ht="19.5" customHeight="1" x14ac:dyDescent="0.15"/>
    <row r="640" spans="1:7" ht="8.25" customHeight="1" x14ac:dyDescent="0.15"/>
    <row r="641" ht="20.25" customHeight="1" x14ac:dyDescent="0.15"/>
    <row r="642" ht="18" customHeight="1" x14ac:dyDescent="0.15"/>
    <row r="643" ht="8.25" customHeight="1" x14ac:dyDescent="0.15"/>
    <row r="644" ht="30.75" customHeight="1" x14ac:dyDescent="0.15"/>
    <row r="645" ht="10.5" customHeight="1" x14ac:dyDescent="0.15"/>
    <row r="646" ht="10.5" customHeight="1" x14ac:dyDescent="0.15"/>
    <row r="647" ht="10.5" customHeight="1" x14ac:dyDescent="0.15"/>
    <row r="648" ht="20.25" customHeight="1" x14ac:dyDescent="0.15"/>
    <row r="649" ht="20.25" customHeight="1" x14ac:dyDescent="0.15"/>
    <row r="650" ht="20.25" customHeight="1" x14ac:dyDescent="0.15"/>
    <row r="651" ht="20.25" customHeight="1" x14ac:dyDescent="0.15"/>
    <row r="652" ht="20.25" customHeight="1" x14ac:dyDescent="0.15"/>
    <row r="653" ht="20.25" customHeight="1" x14ac:dyDescent="0.15"/>
    <row r="654" ht="20.25" customHeight="1" x14ac:dyDescent="0.15"/>
    <row r="655" ht="20.25" customHeight="1" x14ac:dyDescent="0.15"/>
    <row r="656" ht="20.25" customHeight="1" x14ac:dyDescent="0.15"/>
    <row r="657" ht="20.25" customHeight="1" x14ac:dyDescent="0.15"/>
    <row r="658" ht="20.25" customHeight="1" x14ac:dyDescent="0.15"/>
    <row r="659" ht="20.25" customHeight="1" x14ac:dyDescent="0.15"/>
    <row r="660" ht="20.25" customHeight="1" x14ac:dyDescent="0.15"/>
    <row r="661" ht="20.25" customHeight="1" x14ac:dyDescent="0.15"/>
    <row r="662" ht="20.25" customHeight="1" x14ac:dyDescent="0.15"/>
    <row r="663" ht="10.5" customHeight="1" x14ac:dyDescent="0.15"/>
    <row r="664" ht="20.25" customHeight="1" x14ac:dyDescent="0.15"/>
    <row r="665" ht="20.25" customHeight="1" x14ac:dyDescent="0.15"/>
    <row r="666" ht="8.25" customHeight="1" x14ac:dyDescent="0.15"/>
    <row r="667" ht="20.25" customHeight="1" x14ac:dyDescent="0.15"/>
    <row r="668" ht="20.25" customHeight="1" x14ac:dyDescent="0.15"/>
    <row r="669" ht="20.25" customHeight="1" x14ac:dyDescent="0.15"/>
    <row r="670" ht="10.5" customHeight="1" x14ac:dyDescent="0.15"/>
    <row r="671" ht="15" customHeight="1" x14ac:dyDescent="0.15"/>
    <row r="672" ht="17.25" customHeight="1" x14ac:dyDescent="0.15"/>
    <row r="673" ht="17.25" customHeight="1" x14ac:dyDescent="0.15"/>
    <row r="674" ht="17.25" customHeight="1" x14ac:dyDescent="0.15"/>
    <row r="675" ht="3.75" customHeight="1" x14ac:dyDescent="0.15"/>
  </sheetData>
  <mergeCells count="488">
    <mergeCell ref="I18:J18"/>
    <mergeCell ref="I11:N11"/>
    <mergeCell ref="I4:K4"/>
    <mergeCell ref="B620:C620"/>
    <mergeCell ref="I575:J575"/>
    <mergeCell ref="F600:F602"/>
    <mergeCell ref="G600:G602"/>
    <mergeCell ref="B599:C602"/>
    <mergeCell ref="D599:E599"/>
    <mergeCell ref="F599:G599"/>
    <mergeCell ref="B597:G597"/>
    <mergeCell ref="F594:G594"/>
    <mergeCell ref="B579:C579"/>
    <mergeCell ref="B588:C588"/>
    <mergeCell ref="I577:N577"/>
    <mergeCell ref="M554:N554"/>
    <mergeCell ref="I558:J558"/>
    <mergeCell ref="I559:J559"/>
    <mergeCell ref="F554:G554"/>
    <mergeCell ref="K554:L554"/>
    <mergeCell ref="B551:G551"/>
    <mergeCell ref="M549:N549"/>
    <mergeCell ref="D554:E554"/>
    <mergeCell ref="I552:N552"/>
    <mergeCell ref="B624:C624"/>
    <mergeCell ref="I579:J579"/>
    <mergeCell ref="B603:C603"/>
    <mergeCell ref="D600:D602"/>
    <mergeCell ref="E600:E602"/>
    <mergeCell ref="B604:C604"/>
    <mergeCell ref="B622:G622"/>
    <mergeCell ref="B623:C623"/>
    <mergeCell ref="I578:J578"/>
    <mergeCell ref="B589:D589"/>
    <mergeCell ref="B544:D544"/>
    <mergeCell ref="I532:N532"/>
    <mergeCell ref="B596:G596"/>
    <mergeCell ref="I551:N551"/>
    <mergeCell ref="B578:C578"/>
    <mergeCell ref="K555:K557"/>
    <mergeCell ref="L555:L557"/>
    <mergeCell ref="M555:M557"/>
    <mergeCell ref="B577:G577"/>
    <mergeCell ref="N555:N557"/>
    <mergeCell ref="B554:C557"/>
    <mergeCell ref="D555:D557"/>
    <mergeCell ref="E555:E557"/>
    <mergeCell ref="F555:F557"/>
    <mergeCell ref="G555:G557"/>
    <mergeCell ref="I554:J557"/>
    <mergeCell ref="B559:C559"/>
    <mergeCell ref="B575:C575"/>
    <mergeCell ref="B558:C558"/>
    <mergeCell ref="B507:G507"/>
    <mergeCell ref="I533:J533"/>
    <mergeCell ref="F549:G549"/>
    <mergeCell ref="I534:J534"/>
    <mergeCell ref="B530:C530"/>
    <mergeCell ref="B533:C533"/>
    <mergeCell ref="B552:G552"/>
    <mergeCell ref="I543:J543"/>
    <mergeCell ref="I544:K544"/>
    <mergeCell ref="I507:N507"/>
    <mergeCell ref="B513:C513"/>
    <mergeCell ref="B514:C514"/>
    <mergeCell ref="D510:D512"/>
    <mergeCell ref="I530:J530"/>
    <mergeCell ref="I514:J514"/>
    <mergeCell ref="F510:F512"/>
    <mergeCell ref="G510:G512"/>
    <mergeCell ref="I513:J513"/>
    <mergeCell ref="E510:E512"/>
    <mergeCell ref="D509:E509"/>
    <mergeCell ref="F509:G509"/>
    <mergeCell ref="B543:C543"/>
    <mergeCell ref="B532:G532"/>
    <mergeCell ref="B534:C534"/>
    <mergeCell ref="I506:N506"/>
    <mergeCell ref="I509:J512"/>
    <mergeCell ref="K509:L509"/>
    <mergeCell ref="M509:N509"/>
    <mergeCell ref="N510:N512"/>
    <mergeCell ref="I499:K499"/>
    <mergeCell ref="I487:N487"/>
    <mergeCell ref="M504:N504"/>
    <mergeCell ref="K510:K512"/>
    <mergeCell ref="L510:L512"/>
    <mergeCell ref="M510:M512"/>
    <mergeCell ref="B506:G506"/>
    <mergeCell ref="B509:C512"/>
    <mergeCell ref="B488:C488"/>
    <mergeCell ref="I498:J498"/>
    <mergeCell ref="M459:N459"/>
    <mergeCell ref="B454:D454"/>
    <mergeCell ref="L465:L467"/>
    <mergeCell ref="B498:C498"/>
    <mergeCell ref="B464:C467"/>
    <mergeCell ref="D464:E464"/>
    <mergeCell ref="B468:C468"/>
    <mergeCell ref="D465:D467"/>
    <mergeCell ref="I485:J485"/>
    <mergeCell ref="B469:C469"/>
    <mergeCell ref="I462:N462"/>
    <mergeCell ref="I464:J467"/>
    <mergeCell ref="K464:L464"/>
    <mergeCell ref="I469:J469"/>
    <mergeCell ref="M464:N464"/>
    <mergeCell ref="B485:C485"/>
    <mergeCell ref="B499:D499"/>
    <mergeCell ref="E465:E467"/>
    <mergeCell ref="F504:G504"/>
    <mergeCell ref="F464:G464"/>
    <mergeCell ref="B489:C489"/>
    <mergeCell ref="I444:J444"/>
    <mergeCell ref="G465:G467"/>
    <mergeCell ref="K465:K467"/>
    <mergeCell ref="I453:J453"/>
    <mergeCell ref="B461:G461"/>
    <mergeCell ref="I454:K454"/>
    <mergeCell ref="B444:C444"/>
    <mergeCell ref="F459:G459"/>
    <mergeCell ref="I461:N461"/>
    <mergeCell ref="M465:M467"/>
    <mergeCell ref="N465:N467"/>
    <mergeCell ref="B453:C453"/>
    <mergeCell ref="I488:J488"/>
    <mergeCell ref="B487:G487"/>
    <mergeCell ref="I468:J468"/>
    <mergeCell ref="I489:J489"/>
    <mergeCell ref="B424:C424"/>
    <mergeCell ref="B443:C443"/>
    <mergeCell ref="L420:L422"/>
    <mergeCell ref="I424:J424"/>
    <mergeCell ref="I440:J440"/>
    <mergeCell ref="F465:F467"/>
    <mergeCell ref="B440:C440"/>
    <mergeCell ref="I442:N442"/>
    <mergeCell ref="B462:G462"/>
    <mergeCell ref="I443:J443"/>
    <mergeCell ref="B442:G442"/>
    <mergeCell ref="F414:G414"/>
    <mergeCell ref="B423:C423"/>
    <mergeCell ref="K420:K422"/>
    <mergeCell ref="I417:N417"/>
    <mergeCell ref="M419:N419"/>
    <mergeCell ref="M420:M422"/>
    <mergeCell ref="N420:N422"/>
    <mergeCell ref="I419:J422"/>
    <mergeCell ref="K419:L419"/>
    <mergeCell ref="G420:G422"/>
    <mergeCell ref="I423:J423"/>
    <mergeCell ref="I379:J379"/>
    <mergeCell ref="I398:J398"/>
    <mergeCell ref="B419:C422"/>
    <mergeCell ref="I399:J399"/>
    <mergeCell ref="D420:D422"/>
    <mergeCell ref="B398:C398"/>
    <mergeCell ref="E420:E422"/>
    <mergeCell ref="F420:F422"/>
    <mergeCell ref="I408:J408"/>
    <mergeCell ref="B416:G416"/>
    <mergeCell ref="I395:J395"/>
    <mergeCell ref="B417:G417"/>
    <mergeCell ref="B409:D409"/>
    <mergeCell ref="I397:N397"/>
    <mergeCell ref="B399:C399"/>
    <mergeCell ref="I416:N416"/>
    <mergeCell ref="B408:C408"/>
    <mergeCell ref="M414:N414"/>
    <mergeCell ref="B395:C395"/>
    <mergeCell ref="B397:G397"/>
    <mergeCell ref="I409:K409"/>
    <mergeCell ref="B379:C379"/>
    <mergeCell ref="D419:E419"/>
    <mergeCell ref="F419:G419"/>
    <mergeCell ref="E375:E377"/>
    <mergeCell ref="F375:F377"/>
    <mergeCell ref="G375:G377"/>
    <mergeCell ref="B374:C377"/>
    <mergeCell ref="D374:E374"/>
    <mergeCell ref="F374:G374"/>
    <mergeCell ref="M369:N369"/>
    <mergeCell ref="I371:N371"/>
    <mergeCell ref="I372:N372"/>
    <mergeCell ref="L375:L377"/>
    <mergeCell ref="B372:G372"/>
    <mergeCell ref="M374:N374"/>
    <mergeCell ref="B378:C378"/>
    <mergeCell ref="I333:J333"/>
    <mergeCell ref="B350:C350"/>
    <mergeCell ref="I374:J377"/>
    <mergeCell ref="K374:L374"/>
    <mergeCell ref="M375:M377"/>
    <mergeCell ref="N375:N377"/>
    <mergeCell ref="D330:D332"/>
    <mergeCell ref="E330:E332"/>
    <mergeCell ref="B329:C332"/>
    <mergeCell ref="D329:E329"/>
    <mergeCell ref="G330:G332"/>
    <mergeCell ref="B354:C354"/>
    <mergeCell ref="I354:J354"/>
    <mergeCell ref="D375:D377"/>
    <mergeCell ref="I363:J363"/>
    <mergeCell ref="B371:G371"/>
    <mergeCell ref="I364:K364"/>
    <mergeCell ref="K375:K377"/>
    <mergeCell ref="I378:J378"/>
    <mergeCell ref="I352:N352"/>
    <mergeCell ref="F369:G369"/>
    <mergeCell ref="B364:D364"/>
    <mergeCell ref="B363:C363"/>
    <mergeCell ref="M324:N324"/>
    <mergeCell ref="B319:D319"/>
    <mergeCell ref="F324:G324"/>
    <mergeCell ref="B334:C334"/>
    <mergeCell ref="I353:J353"/>
    <mergeCell ref="B353:C353"/>
    <mergeCell ref="I350:J350"/>
    <mergeCell ref="I334:J334"/>
    <mergeCell ref="B326:G326"/>
    <mergeCell ref="I319:K319"/>
    <mergeCell ref="F329:G329"/>
    <mergeCell ref="B352:G352"/>
    <mergeCell ref="B333:C333"/>
    <mergeCell ref="F330:F332"/>
    <mergeCell ref="B327:G327"/>
    <mergeCell ref="I326:N326"/>
    <mergeCell ref="L330:L332"/>
    <mergeCell ref="K330:K332"/>
    <mergeCell ref="I327:N327"/>
    <mergeCell ref="I329:J332"/>
    <mergeCell ref="K329:L329"/>
    <mergeCell ref="M329:N329"/>
    <mergeCell ref="M330:M332"/>
    <mergeCell ref="N330:N332"/>
    <mergeCell ref="B307:G307"/>
    <mergeCell ref="F285:F287"/>
    <mergeCell ref="B308:C308"/>
    <mergeCell ref="F284:G284"/>
    <mergeCell ref="G285:G287"/>
    <mergeCell ref="K285:K287"/>
    <mergeCell ref="L285:L287"/>
    <mergeCell ref="B318:C318"/>
    <mergeCell ref="I288:J288"/>
    <mergeCell ref="B289:C289"/>
    <mergeCell ref="I305:J305"/>
    <mergeCell ref="B305:C305"/>
    <mergeCell ref="I318:J318"/>
    <mergeCell ref="I307:N307"/>
    <mergeCell ref="I308:J308"/>
    <mergeCell ref="I289:J289"/>
    <mergeCell ref="B309:C309"/>
    <mergeCell ref="M285:M287"/>
    <mergeCell ref="B288:C288"/>
    <mergeCell ref="I309:J309"/>
    <mergeCell ref="B284:C287"/>
    <mergeCell ref="D285:D287"/>
    <mergeCell ref="E285:E287"/>
    <mergeCell ref="I281:N281"/>
    <mergeCell ref="B282:G282"/>
    <mergeCell ref="D284:E284"/>
    <mergeCell ref="B273:C273"/>
    <mergeCell ref="I274:K274"/>
    <mergeCell ref="I282:N282"/>
    <mergeCell ref="M284:N284"/>
    <mergeCell ref="N285:N287"/>
    <mergeCell ref="I284:J287"/>
    <mergeCell ref="K284:L284"/>
    <mergeCell ref="B262:G262"/>
    <mergeCell ref="E240:E242"/>
    <mergeCell ref="F240:F242"/>
    <mergeCell ref="G240:G242"/>
    <mergeCell ref="B239:C242"/>
    <mergeCell ref="F279:G279"/>
    <mergeCell ref="B281:G281"/>
    <mergeCell ref="M240:M242"/>
    <mergeCell ref="B274:D274"/>
    <mergeCell ref="I262:N262"/>
    <mergeCell ref="B264:C264"/>
    <mergeCell ref="I273:J273"/>
    <mergeCell ref="B260:C260"/>
    <mergeCell ref="I244:J244"/>
    <mergeCell ref="I243:J243"/>
    <mergeCell ref="I260:J260"/>
    <mergeCell ref="B244:C244"/>
    <mergeCell ref="B243:C243"/>
    <mergeCell ref="I263:J263"/>
    <mergeCell ref="B263:C263"/>
    <mergeCell ref="I264:J264"/>
    <mergeCell ref="M279:N279"/>
    <mergeCell ref="B198:C198"/>
    <mergeCell ref="M234:N234"/>
    <mergeCell ref="F234:G234"/>
    <mergeCell ref="I236:N236"/>
    <mergeCell ref="I237:N237"/>
    <mergeCell ref="M239:N239"/>
    <mergeCell ref="N240:N242"/>
    <mergeCell ref="D239:E239"/>
    <mergeCell ref="F239:G239"/>
    <mergeCell ref="I239:J242"/>
    <mergeCell ref="I219:J219"/>
    <mergeCell ref="D240:D242"/>
    <mergeCell ref="I228:J228"/>
    <mergeCell ref="B236:G236"/>
    <mergeCell ref="I229:K229"/>
    <mergeCell ref="K239:L239"/>
    <mergeCell ref="K240:K242"/>
    <mergeCell ref="L240:L242"/>
    <mergeCell ref="B229:D229"/>
    <mergeCell ref="D195:D197"/>
    <mergeCell ref="B191:G191"/>
    <mergeCell ref="B237:G237"/>
    <mergeCell ref="I192:N192"/>
    <mergeCell ref="I194:J197"/>
    <mergeCell ref="K194:L194"/>
    <mergeCell ref="I199:J199"/>
    <mergeCell ref="M194:N194"/>
    <mergeCell ref="B192:G192"/>
    <mergeCell ref="I218:J218"/>
    <mergeCell ref="D194:E194"/>
    <mergeCell ref="B218:C218"/>
    <mergeCell ref="K195:K197"/>
    <mergeCell ref="B217:G217"/>
    <mergeCell ref="I217:N217"/>
    <mergeCell ref="F195:F197"/>
    <mergeCell ref="G195:G197"/>
    <mergeCell ref="B194:C197"/>
    <mergeCell ref="E195:E197"/>
    <mergeCell ref="B228:C228"/>
    <mergeCell ref="B199:C199"/>
    <mergeCell ref="L195:L197"/>
    <mergeCell ref="B219:C219"/>
    <mergeCell ref="I198:J198"/>
    <mergeCell ref="M189:N189"/>
    <mergeCell ref="I215:J215"/>
    <mergeCell ref="N150:N152"/>
    <mergeCell ref="I149:J152"/>
    <mergeCell ref="F194:G194"/>
    <mergeCell ref="I191:N191"/>
    <mergeCell ref="M195:M197"/>
    <mergeCell ref="N195:N197"/>
    <mergeCell ref="B184:D184"/>
    <mergeCell ref="I183:J183"/>
    <mergeCell ref="D150:D152"/>
    <mergeCell ref="E150:E152"/>
    <mergeCell ref="B183:C183"/>
    <mergeCell ref="B173:C173"/>
    <mergeCell ref="I174:J174"/>
    <mergeCell ref="I184:K184"/>
    <mergeCell ref="F150:F152"/>
    <mergeCell ref="G150:G152"/>
    <mergeCell ref="B170:C170"/>
    <mergeCell ref="D149:E149"/>
    <mergeCell ref="F149:G149"/>
    <mergeCell ref="B215:C215"/>
    <mergeCell ref="F189:G189"/>
    <mergeCell ref="B174:C174"/>
    <mergeCell ref="I173:J173"/>
    <mergeCell ref="B147:G147"/>
    <mergeCell ref="I147:N147"/>
    <mergeCell ref="M149:N149"/>
    <mergeCell ref="L150:L152"/>
    <mergeCell ref="M150:M152"/>
    <mergeCell ref="I138:J138"/>
    <mergeCell ref="B154:C154"/>
    <mergeCell ref="B153:C153"/>
    <mergeCell ref="I153:J153"/>
    <mergeCell ref="I154:J154"/>
    <mergeCell ref="I146:N146"/>
    <mergeCell ref="K149:L149"/>
    <mergeCell ref="B139:D139"/>
    <mergeCell ref="B102:G102"/>
    <mergeCell ref="K105:K107"/>
    <mergeCell ref="L105:L107"/>
    <mergeCell ref="M105:M107"/>
    <mergeCell ref="B172:G172"/>
    <mergeCell ref="K150:K152"/>
    <mergeCell ref="I172:N172"/>
    <mergeCell ref="I170:J170"/>
    <mergeCell ref="B149:C152"/>
    <mergeCell ref="B146:G146"/>
    <mergeCell ref="I139:K139"/>
    <mergeCell ref="B129:C129"/>
    <mergeCell ref="B138:C138"/>
    <mergeCell ref="F105:F107"/>
    <mergeCell ref="G105:G107"/>
    <mergeCell ref="I125:J125"/>
    <mergeCell ref="M144:N144"/>
    <mergeCell ref="B104:C107"/>
    <mergeCell ref="D104:E104"/>
    <mergeCell ref="F104:G104"/>
    <mergeCell ref="F144:G144"/>
    <mergeCell ref="I108:J108"/>
    <mergeCell ref="I127:N127"/>
    <mergeCell ref="N105:N107"/>
    <mergeCell ref="I128:J128"/>
    <mergeCell ref="I104:J107"/>
    <mergeCell ref="K104:L104"/>
    <mergeCell ref="I109:J109"/>
    <mergeCell ref="M104:N104"/>
    <mergeCell ref="B94:D94"/>
    <mergeCell ref="F99:G99"/>
    <mergeCell ref="B82:G82"/>
    <mergeCell ref="I93:J93"/>
    <mergeCell ref="I94:K94"/>
    <mergeCell ref="B125:C125"/>
    <mergeCell ref="B127:G127"/>
    <mergeCell ref="B128:C128"/>
    <mergeCell ref="B108:C108"/>
    <mergeCell ref="I82:N82"/>
    <mergeCell ref="B83:C83"/>
    <mergeCell ref="I83:J83"/>
    <mergeCell ref="B84:C84"/>
    <mergeCell ref="I84:J84"/>
    <mergeCell ref="B93:C93"/>
    <mergeCell ref="M99:N99"/>
    <mergeCell ref="B109:C109"/>
    <mergeCell ref="D105:D107"/>
    <mergeCell ref="E105:E107"/>
    <mergeCell ref="I101:N101"/>
    <mergeCell ref="B101:G101"/>
    <mergeCell ref="I129:J129"/>
    <mergeCell ref="I102:N102"/>
    <mergeCell ref="M60:M62"/>
    <mergeCell ref="N60:N62"/>
    <mergeCell ref="B80:C80"/>
    <mergeCell ref="I80:J80"/>
    <mergeCell ref="F60:F62"/>
    <mergeCell ref="G60:G62"/>
    <mergeCell ref="B63:C63"/>
    <mergeCell ref="I63:J63"/>
    <mergeCell ref="B64:C64"/>
    <mergeCell ref="I64:J64"/>
    <mergeCell ref="B59:C62"/>
    <mergeCell ref="D59:E59"/>
    <mergeCell ref="F59:G59"/>
    <mergeCell ref="I59:J62"/>
    <mergeCell ref="K59:L59"/>
    <mergeCell ref="M59:N59"/>
    <mergeCell ref="D60:D62"/>
    <mergeCell ref="E60:E62"/>
    <mergeCell ref="K60:K62"/>
    <mergeCell ref="L60:L62"/>
    <mergeCell ref="B49:D49"/>
    <mergeCell ref="I49:K49"/>
    <mergeCell ref="F54:G54"/>
    <mergeCell ref="M54:N54"/>
    <mergeCell ref="B57:G57"/>
    <mergeCell ref="I57:N57"/>
    <mergeCell ref="B56:G56"/>
    <mergeCell ref="I56:N56"/>
    <mergeCell ref="B38:C38"/>
    <mergeCell ref="B39:C39"/>
    <mergeCell ref="B48:C48"/>
    <mergeCell ref="I48:J48"/>
    <mergeCell ref="K20:K21"/>
    <mergeCell ref="M20:M21"/>
    <mergeCell ref="I37:N37"/>
    <mergeCell ref="B19:C19"/>
    <mergeCell ref="B35:C35"/>
    <mergeCell ref="B37:G37"/>
    <mergeCell ref="I38:J38"/>
    <mergeCell ref="I39:J39"/>
    <mergeCell ref="B3:C3"/>
    <mergeCell ref="B4:D4"/>
    <mergeCell ref="B18:C18"/>
    <mergeCell ref="B14:C17"/>
    <mergeCell ref="D14:E14"/>
    <mergeCell ref="F14:G14"/>
    <mergeCell ref="G15:G17"/>
    <mergeCell ref="I19:J19"/>
    <mergeCell ref="I35:J35"/>
    <mergeCell ref="F9:G9"/>
    <mergeCell ref="B11:G11"/>
    <mergeCell ref="B12:G12"/>
    <mergeCell ref="D15:D17"/>
    <mergeCell ref="E15:E17"/>
    <mergeCell ref="F15:F17"/>
    <mergeCell ref="I3:J3"/>
    <mergeCell ref="M9:N9"/>
    <mergeCell ref="I12:N12"/>
    <mergeCell ref="I14:J17"/>
    <mergeCell ref="K14:L14"/>
    <mergeCell ref="M14:N14"/>
    <mergeCell ref="K15:K17"/>
    <mergeCell ref="L15:L17"/>
    <mergeCell ref="M15:M17"/>
    <mergeCell ref="N15:N17"/>
  </mergeCells>
  <phoneticPr fontId="2"/>
  <pageMargins left="0.78740157480314965" right="0.39370078740157483" top="0.98425196850393704" bottom="0.98425196850393704" header="0.51181102362204722" footer="0.51181102362204722"/>
  <pageSetup paperSize="9" scale="99" orientation="portrait" r:id="rId1"/>
  <headerFooter alignWithMargins="0"/>
  <colBreaks count="1" manualBreakCount="1">
    <brk id="7" max="629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view="pageBreakPreview" topLeftCell="A24" zoomScaleNormal="100" zoomScaleSheetLayoutView="100" workbookViewId="0">
      <selection activeCell="F26" sqref="F26:G26"/>
    </sheetView>
  </sheetViews>
  <sheetFormatPr defaultRowHeight="13.5" x14ac:dyDescent="0.15"/>
  <cols>
    <col min="1" max="1" width="2.625" customWidth="1"/>
    <col min="2" max="2" width="10.5" customWidth="1"/>
    <col min="3" max="3" width="12.625" customWidth="1"/>
    <col min="4" max="6" width="14.625" customWidth="1"/>
    <col min="7" max="7" width="14.5" customWidth="1"/>
    <col min="8" max="8" width="8" customWidth="1"/>
    <col min="9" max="9" width="7.75" customWidth="1"/>
    <col min="10" max="10" width="11" customWidth="1"/>
  </cols>
  <sheetData>
    <row r="1" spans="2:9" ht="7.5" customHeight="1" x14ac:dyDescent="0.15">
      <c r="C1" s="1"/>
      <c r="E1" s="1"/>
    </row>
    <row r="2" spans="2:9" ht="21.75" customHeight="1" x14ac:dyDescent="0.15">
      <c r="B2" s="2" t="s">
        <v>41</v>
      </c>
      <c r="C2" s="2"/>
      <c r="D2" s="2"/>
      <c r="E2" s="2"/>
    </row>
    <row r="3" spans="2:9" ht="8.25" customHeight="1" x14ac:dyDescent="0.15">
      <c r="B3" s="3"/>
      <c r="C3" s="3"/>
      <c r="D3" s="3"/>
      <c r="E3" s="1"/>
    </row>
    <row r="4" spans="2:9" ht="19.5" customHeight="1" x14ac:dyDescent="0.15">
      <c r="B4" s="104"/>
      <c r="C4" s="104"/>
      <c r="D4" s="1"/>
      <c r="F4" t="s">
        <v>146</v>
      </c>
    </row>
    <row r="5" spans="2:9" ht="19.5" customHeight="1" x14ac:dyDescent="0.15">
      <c r="B5" s="105" t="s">
        <v>0</v>
      </c>
      <c r="C5" s="105"/>
      <c r="D5" s="105"/>
    </row>
    <row r="6" spans="2:9" ht="8.25" customHeight="1" x14ac:dyDescent="0.15"/>
    <row r="7" spans="2:9" ht="19.5" customHeight="1" x14ac:dyDescent="0.15">
      <c r="C7" s="1"/>
      <c r="E7" s="4" t="s">
        <v>1</v>
      </c>
      <c r="F7" s="110" t="s">
        <v>152</v>
      </c>
      <c r="G7" s="110"/>
    </row>
    <row r="8" spans="2:9" ht="19.5" customHeight="1" x14ac:dyDescent="0.15">
      <c r="E8" s="5" t="s">
        <v>2</v>
      </c>
      <c r="F8" s="109" t="s">
        <v>153</v>
      </c>
      <c r="G8" s="109"/>
    </row>
    <row r="9" spans="2:9" ht="19.5" customHeight="1" x14ac:dyDescent="0.15">
      <c r="E9" s="5" t="s">
        <v>3</v>
      </c>
      <c r="F9" s="109" t="s">
        <v>155</v>
      </c>
      <c r="G9" s="109"/>
    </row>
    <row r="10" spans="2:9" ht="19.5" customHeight="1" x14ac:dyDescent="0.15">
      <c r="C10" s="1"/>
      <c r="E10" s="4" t="s">
        <v>4</v>
      </c>
      <c r="F10" s="106" t="s">
        <v>154</v>
      </c>
      <c r="G10" s="106"/>
    </row>
    <row r="11" spans="2:9" ht="8.25" customHeight="1" x14ac:dyDescent="0.15">
      <c r="H11" s="1"/>
    </row>
    <row r="12" spans="2:9" ht="20.25" customHeight="1" x14ac:dyDescent="0.15">
      <c r="B12" s="107" t="s">
        <v>45</v>
      </c>
      <c r="C12" s="108"/>
      <c r="D12" s="108"/>
      <c r="E12" s="108"/>
      <c r="F12" s="108"/>
      <c r="G12" s="108"/>
      <c r="H12" s="6"/>
      <c r="I12" s="6"/>
    </row>
    <row r="13" spans="2:9" ht="18" customHeight="1" x14ac:dyDescent="0.15">
      <c r="B13" s="107" t="s">
        <v>186</v>
      </c>
      <c r="C13" s="107"/>
      <c r="D13" s="107"/>
      <c r="E13" s="107"/>
      <c r="F13" s="107"/>
      <c r="G13" s="107"/>
      <c r="H13" s="7"/>
      <c r="I13" s="7"/>
    </row>
    <row r="14" spans="2:9" ht="8.25" customHeight="1" x14ac:dyDescent="0.15"/>
    <row r="15" spans="2:9" ht="30.75" customHeight="1" x14ac:dyDescent="0.15">
      <c r="B15" s="96"/>
      <c r="C15" s="97"/>
      <c r="D15" s="102" t="s">
        <v>5</v>
      </c>
      <c r="E15" s="103"/>
      <c r="F15" s="102" t="s">
        <v>6</v>
      </c>
      <c r="G15" s="103"/>
      <c r="H15" s="8"/>
      <c r="I15" s="9"/>
    </row>
    <row r="16" spans="2:9" ht="10.5" customHeight="1" x14ac:dyDescent="0.15">
      <c r="B16" s="98"/>
      <c r="C16" s="99"/>
      <c r="D16" s="89" t="s">
        <v>7</v>
      </c>
      <c r="E16" s="89" t="s">
        <v>8</v>
      </c>
      <c r="F16" s="89" t="s">
        <v>7</v>
      </c>
      <c r="G16" s="89" t="s">
        <v>8</v>
      </c>
      <c r="H16" s="8"/>
      <c r="I16" s="9"/>
    </row>
    <row r="17" spans="2:9" ht="10.5" customHeight="1" x14ac:dyDescent="0.15">
      <c r="B17" s="98"/>
      <c r="C17" s="99"/>
      <c r="D17" s="90"/>
      <c r="E17" s="90"/>
      <c r="F17" s="90"/>
      <c r="G17" s="90"/>
      <c r="H17" s="8"/>
      <c r="I17" s="9"/>
    </row>
    <row r="18" spans="2:9" ht="10.5" customHeight="1" x14ac:dyDescent="0.15">
      <c r="B18" s="100"/>
      <c r="C18" s="101"/>
      <c r="D18" s="91"/>
      <c r="E18" s="91"/>
      <c r="F18" s="91"/>
      <c r="G18" s="91"/>
      <c r="H18" s="10"/>
      <c r="I18" s="10"/>
    </row>
    <row r="19" spans="2:9" ht="19.5" customHeight="1" x14ac:dyDescent="0.15">
      <c r="B19" s="92" t="s">
        <v>9</v>
      </c>
      <c r="C19" s="93"/>
      <c r="D19" s="45">
        <v>1158</v>
      </c>
      <c r="E19" s="45">
        <v>1158</v>
      </c>
      <c r="F19" s="45">
        <v>1158</v>
      </c>
      <c r="G19" s="45">
        <v>1158</v>
      </c>
      <c r="H19" s="10"/>
      <c r="I19" s="10"/>
    </row>
    <row r="20" spans="2:9" ht="19.5" customHeight="1" x14ac:dyDescent="0.15">
      <c r="B20" s="92" t="s">
        <v>10</v>
      </c>
      <c r="C20" s="93"/>
      <c r="D20" s="45">
        <v>259177</v>
      </c>
      <c r="E20" s="45">
        <v>259177</v>
      </c>
      <c r="F20" s="45">
        <v>259177</v>
      </c>
      <c r="G20" s="45">
        <v>259177</v>
      </c>
      <c r="H20" s="1"/>
      <c r="I20" s="1"/>
    </row>
    <row r="21" spans="2:9" ht="19.5" customHeight="1" x14ac:dyDescent="0.15">
      <c r="B21" s="13" t="s">
        <v>11</v>
      </c>
      <c r="C21" s="14" t="s">
        <v>12</v>
      </c>
      <c r="D21" s="12"/>
      <c r="E21" s="12"/>
      <c r="F21" s="12"/>
      <c r="G21" s="12"/>
      <c r="H21" s="1"/>
      <c r="I21" s="1"/>
    </row>
    <row r="22" spans="2:9" ht="19.5" customHeight="1" x14ac:dyDescent="0.15">
      <c r="B22" s="15"/>
      <c r="C22" s="14" t="s">
        <v>13</v>
      </c>
      <c r="D22" s="16"/>
      <c r="E22" s="12"/>
      <c r="F22" s="12"/>
      <c r="G22" s="12"/>
      <c r="H22" s="1"/>
      <c r="I22" s="1"/>
    </row>
    <row r="23" spans="2:9" ht="19.5" customHeight="1" x14ac:dyDescent="0.15">
      <c r="B23" s="15"/>
      <c r="C23" s="14" t="s">
        <v>14</v>
      </c>
      <c r="D23" s="16"/>
      <c r="E23" s="12"/>
      <c r="F23" s="12"/>
      <c r="G23" s="12"/>
      <c r="H23" s="1"/>
      <c r="I23" s="1"/>
    </row>
    <row r="24" spans="2:9" ht="19.5" customHeight="1" x14ac:dyDescent="0.15">
      <c r="B24" s="15"/>
      <c r="C24" s="14" t="s">
        <v>15</v>
      </c>
      <c r="D24" s="16"/>
      <c r="E24" s="12"/>
      <c r="F24" s="12"/>
      <c r="G24" s="12"/>
      <c r="H24" s="1"/>
      <c r="I24" s="1"/>
    </row>
    <row r="25" spans="2:9" ht="19.5" customHeight="1" x14ac:dyDescent="0.15">
      <c r="B25" s="15"/>
      <c r="C25" s="14" t="s">
        <v>16</v>
      </c>
      <c r="D25" s="16"/>
      <c r="E25" s="12"/>
      <c r="F25" s="12"/>
      <c r="G25" s="12"/>
      <c r="H25" s="1"/>
      <c r="I25" s="1"/>
    </row>
    <row r="26" spans="2:9" ht="19.5" customHeight="1" x14ac:dyDescent="0.15">
      <c r="B26" s="15"/>
      <c r="C26" s="30" t="s">
        <v>156</v>
      </c>
      <c r="D26" s="71">
        <v>18805</v>
      </c>
      <c r="E26" s="46">
        <v>18637</v>
      </c>
      <c r="F26" s="71">
        <v>1888</v>
      </c>
      <c r="G26" s="46">
        <v>1038</v>
      </c>
      <c r="H26" s="1"/>
      <c r="I26" s="1"/>
    </row>
    <row r="27" spans="2:9" ht="19.5" customHeight="1" x14ac:dyDescent="0.15">
      <c r="B27" s="15"/>
      <c r="C27" s="30" t="s">
        <v>37</v>
      </c>
      <c r="D27" s="16"/>
      <c r="E27" s="12"/>
      <c r="F27" s="12"/>
      <c r="G27" s="12"/>
      <c r="H27" s="1"/>
      <c r="I27" s="1"/>
    </row>
    <row r="28" spans="2:9" ht="19.5" customHeight="1" x14ac:dyDescent="0.15">
      <c r="B28" s="13" t="s">
        <v>18</v>
      </c>
      <c r="C28" s="14" t="s">
        <v>13</v>
      </c>
      <c r="D28" s="16"/>
      <c r="E28" s="12"/>
      <c r="F28" s="12"/>
      <c r="G28" s="12"/>
      <c r="H28" s="1"/>
      <c r="I28" s="1"/>
    </row>
    <row r="29" spans="2:9" ht="19.5" customHeight="1" x14ac:dyDescent="0.15">
      <c r="B29" s="15"/>
      <c r="C29" s="14" t="s">
        <v>19</v>
      </c>
      <c r="D29" s="16"/>
      <c r="E29" s="12"/>
      <c r="F29" s="12"/>
      <c r="G29" s="12"/>
      <c r="H29" s="1"/>
      <c r="I29" s="1"/>
    </row>
    <row r="30" spans="2:9" ht="19.5" customHeight="1" x14ac:dyDescent="0.15">
      <c r="B30" s="15"/>
      <c r="C30" s="14" t="s">
        <v>15</v>
      </c>
      <c r="D30" s="16"/>
      <c r="E30" s="12"/>
      <c r="F30" s="12"/>
      <c r="G30" s="12"/>
      <c r="H30" s="1"/>
      <c r="I30" s="1"/>
    </row>
    <row r="31" spans="2:9" ht="19.5" customHeight="1" x14ac:dyDescent="0.15">
      <c r="B31" s="15"/>
      <c r="C31" s="30" t="s">
        <v>37</v>
      </c>
      <c r="D31" s="12"/>
      <c r="E31" s="12"/>
      <c r="F31" s="17"/>
      <c r="G31" s="12"/>
      <c r="H31" s="1"/>
      <c r="I31" s="1"/>
    </row>
    <row r="32" spans="2:9" ht="19.5" customHeight="1" x14ac:dyDescent="0.15">
      <c r="B32" s="11"/>
      <c r="C32" s="30" t="s">
        <v>37</v>
      </c>
      <c r="D32" s="12"/>
      <c r="E32" s="12"/>
      <c r="F32" s="17"/>
      <c r="G32" s="12"/>
      <c r="H32" s="1"/>
      <c r="I32" s="1"/>
    </row>
    <row r="33" spans="1:9" ht="19.5" customHeight="1" x14ac:dyDescent="0.15">
      <c r="B33" s="12" t="s">
        <v>17</v>
      </c>
      <c r="C33" s="18" t="s">
        <v>20</v>
      </c>
      <c r="D33" s="12"/>
      <c r="E33" s="12"/>
      <c r="F33" s="17"/>
      <c r="G33" s="12"/>
      <c r="H33" s="1"/>
      <c r="I33" s="1"/>
    </row>
    <row r="34" spans="1:9" ht="8.25" customHeight="1" x14ac:dyDescent="0.15">
      <c r="A34" s="1"/>
      <c r="B34" s="35"/>
      <c r="C34" s="37"/>
      <c r="D34" s="35"/>
      <c r="E34" s="35"/>
      <c r="F34" s="35"/>
      <c r="G34" s="35"/>
      <c r="H34" s="1"/>
      <c r="I34" s="1"/>
    </row>
    <row r="35" spans="1:9" ht="15.75" customHeight="1" x14ac:dyDescent="0.15">
      <c r="A35" s="1"/>
      <c r="B35" s="40" t="s">
        <v>187</v>
      </c>
      <c r="C35" s="40"/>
      <c r="D35" s="40"/>
      <c r="E35" s="39"/>
      <c r="F35" s="39"/>
      <c r="G35" s="39"/>
      <c r="H35" s="1"/>
      <c r="I35" s="1"/>
    </row>
    <row r="36" spans="1:9" ht="19.5" customHeight="1" x14ac:dyDescent="0.15">
      <c r="B36" s="94" t="s">
        <v>38</v>
      </c>
      <c r="C36" s="95"/>
      <c r="D36" s="11" t="s">
        <v>21</v>
      </c>
      <c r="E36" s="25"/>
      <c r="F36" s="11" t="s">
        <v>22</v>
      </c>
      <c r="G36" s="25"/>
      <c r="H36" s="1"/>
      <c r="I36" s="1"/>
    </row>
    <row r="37" spans="1:9" ht="8.25" customHeight="1" x14ac:dyDescent="0.15">
      <c r="B37" s="34"/>
      <c r="C37" s="34"/>
      <c r="D37" s="35"/>
      <c r="E37" s="36"/>
      <c r="F37" s="35"/>
      <c r="G37" s="36"/>
      <c r="H37" s="1"/>
      <c r="I37" s="1"/>
    </row>
    <row r="38" spans="1:9" ht="15.75" customHeight="1" x14ac:dyDescent="0.15">
      <c r="B38" s="88" t="s">
        <v>188</v>
      </c>
      <c r="C38" s="88"/>
      <c r="D38" s="88"/>
      <c r="E38" s="88"/>
      <c r="F38" s="88"/>
      <c r="G38" s="88"/>
      <c r="H38" s="1"/>
      <c r="I38" s="1"/>
    </row>
    <row r="39" spans="1:9" ht="19.5" customHeight="1" x14ac:dyDescent="0.15">
      <c r="B39" s="84" t="s">
        <v>50</v>
      </c>
      <c r="C39" s="85"/>
      <c r="D39" s="12" t="s">
        <v>21</v>
      </c>
      <c r="E39" s="19"/>
      <c r="F39" s="12" t="s">
        <v>22</v>
      </c>
      <c r="G39" s="19"/>
      <c r="H39" s="1"/>
      <c r="I39" s="1"/>
    </row>
    <row r="40" spans="1:9" ht="19.5" customHeight="1" x14ac:dyDescent="0.15">
      <c r="B40" s="86" t="s">
        <v>51</v>
      </c>
      <c r="C40" s="87"/>
      <c r="D40" s="12" t="s">
        <v>21</v>
      </c>
      <c r="E40" s="19"/>
      <c r="F40" s="12" t="s">
        <v>22</v>
      </c>
      <c r="G40" s="19"/>
      <c r="H40" s="1"/>
      <c r="I40" s="1"/>
    </row>
    <row r="41" spans="1:9" ht="8.25" customHeight="1" x14ac:dyDescent="0.15">
      <c r="B41" s="20"/>
      <c r="C41" s="21"/>
      <c r="D41" s="21"/>
      <c r="E41" s="21"/>
      <c r="F41" s="21"/>
      <c r="G41" s="21"/>
      <c r="H41" s="21"/>
      <c r="I41" s="1"/>
    </row>
    <row r="42" spans="1:9" ht="15" customHeight="1" x14ac:dyDescent="0.15">
      <c r="B42" s="1" t="s">
        <v>23</v>
      </c>
      <c r="C42" s="1"/>
      <c r="D42" s="1"/>
      <c r="E42" s="1"/>
      <c r="F42" s="1"/>
      <c r="G42" s="1"/>
      <c r="H42" s="1"/>
      <c r="I42" s="1"/>
    </row>
    <row r="43" spans="1:9" ht="20.25" customHeight="1" x14ac:dyDescent="0.15">
      <c r="B43" s="1" t="s">
        <v>24</v>
      </c>
      <c r="C43" s="1"/>
      <c r="D43" s="1"/>
      <c r="E43" s="1"/>
      <c r="F43" s="1"/>
      <c r="G43" s="1"/>
      <c r="H43" s="1"/>
      <c r="I43" s="1"/>
    </row>
    <row r="44" spans="1:9" ht="20.25" customHeight="1" x14ac:dyDescent="0.15">
      <c r="B44" s="1"/>
      <c r="C44" s="1"/>
      <c r="D44" s="1"/>
      <c r="E44" s="1"/>
      <c r="F44" s="1"/>
      <c r="G44" s="1"/>
      <c r="H44" s="1"/>
      <c r="I44" s="1"/>
    </row>
    <row r="45" spans="1:9" ht="20.25" customHeight="1" x14ac:dyDescent="0.15">
      <c r="B45" s="1"/>
      <c r="C45" s="1"/>
      <c r="D45" s="1"/>
      <c r="E45" s="1"/>
      <c r="F45" s="1"/>
      <c r="G45" s="1"/>
      <c r="H45" s="1"/>
      <c r="I45" s="1"/>
    </row>
    <row r="46" spans="1:9" ht="20.25" customHeight="1" x14ac:dyDescent="0.15">
      <c r="B46" s="1"/>
      <c r="C46" s="1"/>
      <c r="D46" s="1"/>
      <c r="E46" s="1"/>
      <c r="F46" s="1"/>
      <c r="G46" s="1"/>
      <c r="H46" s="1"/>
      <c r="I46" s="1"/>
    </row>
    <row r="47" spans="1:9" ht="20.25" customHeight="1" x14ac:dyDescent="0.15">
      <c r="B47" s="1"/>
      <c r="C47" s="1"/>
      <c r="D47" s="1"/>
      <c r="E47" s="1"/>
      <c r="F47" s="1"/>
      <c r="G47" s="1"/>
      <c r="H47" s="1"/>
      <c r="I47" s="1"/>
    </row>
    <row r="48" spans="1:9" ht="20.25" customHeight="1" x14ac:dyDescent="0.15">
      <c r="B48" s="1"/>
      <c r="C48" s="1"/>
      <c r="D48" s="1"/>
      <c r="E48" s="1"/>
      <c r="F48" s="1"/>
      <c r="G48" s="1"/>
      <c r="H48" s="1"/>
      <c r="I48" s="1"/>
    </row>
    <row r="49" spans="2:9" ht="20.100000000000001" customHeight="1" x14ac:dyDescent="0.15">
      <c r="B49" s="1"/>
      <c r="C49" s="1"/>
      <c r="D49" s="1"/>
      <c r="E49" s="1"/>
      <c r="F49" s="1"/>
      <c r="G49" s="1"/>
      <c r="H49" s="1"/>
      <c r="I49" s="1"/>
    </row>
    <row r="50" spans="2:9" ht="20.100000000000001" customHeight="1" x14ac:dyDescent="0.15">
      <c r="B50" s="1"/>
      <c r="C50" s="1"/>
      <c r="D50" s="1"/>
      <c r="E50" s="1"/>
      <c r="F50" s="1"/>
      <c r="G50" s="1"/>
      <c r="H50" s="1"/>
      <c r="I50" s="1"/>
    </row>
    <row r="51" spans="2:9" ht="20.100000000000001" customHeight="1" x14ac:dyDescent="0.15">
      <c r="B51" s="1"/>
      <c r="C51" s="1"/>
      <c r="D51" s="1"/>
      <c r="E51" s="1"/>
      <c r="F51" s="1"/>
      <c r="G51" s="1"/>
      <c r="H51" s="1"/>
      <c r="I51" s="1"/>
    </row>
    <row r="52" spans="2:9" ht="20.100000000000001" customHeight="1" x14ac:dyDescent="0.15">
      <c r="B52" s="1"/>
      <c r="C52" s="1"/>
      <c r="D52" s="1"/>
      <c r="E52" s="1"/>
      <c r="F52" s="1"/>
      <c r="G52" s="1"/>
      <c r="H52" s="1"/>
      <c r="I52" s="1"/>
    </row>
    <row r="53" spans="2:9" ht="20.100000000000001" customHeight="1" x14ac:dyDescent="0.15">
      <c r="B53" s="1"/>
      <c r="C53" s="1"/>
      <c r="D53" s="1"/>
      <c r="E53" s="1"/>
      <c r="F53" s="1"/>
      <c r="G53" s="1"/>
      <c r="H53" s="1"/>
      <c r="I53" s="1"/>
    </row>
    <row r="54" spans="2:9" ht="20.100000000000001" customHeight="1" x14ac:dyDescent="0.15">
      <c r="B54" s="1"/>
      <c r="C54" s="1"/>
      <c r="D54" s="1"/>
      <c r="E54" s="1"/>
      <c r="F54" s="1"/>
      <c r="G54" s="1"/>
      <c r="H54" s="1"/>
      <c r="I54" s="1"/>
    </row>
    <row r="55" spans="2:9" ht="20.100000000000001" customHeight="1" x14ac:dyDescent="0.15">
      <c r="B55" s="1"/>
      <c r="C55" s="1"/>
      <c r="D55" s="1"/>
      <c r="E55" s="1"/>
      <c r="F55" s="1"/>
      <c r="G55" s="1"/>
      <c r="H55" s="1"/>
      <c r="I55" s="1"/>
    </row>
    <row r="56" spans="2:9" ht="20.100000000000001" customHeight="1" x14ac:dyDescent="0.15">
      <c r="B56" s="1"/>
      <c r="C56" s="1"/>
      <c r="D56" s="1"/>
      <c r="E56" s="1"/>
      <c r="F56" s="1"/>
      <c r="G56" s="1"/>
      <c r="H56" s="1"/>
      <c r="I56" s="1"/>
    </row>
    <row r="57" spans="2:9" ht="20.100000000000001" customHeight="1" x14ac:dyDescent="0.15">
      <c r="B57" s="1"/>
      <c r="C57" s="1"/>
      <c r="D57" s="1"/>
      <c r="E57" s="1"/>
      <c r="F57" s="1"/>
      <c r="G57" s="1"/>
      <c r="H57" s="1"/>
      <c r="I57" s="1"/>
    </row>
    <row r="58" spans="2:9" x14ac:dyDescent="0.15">
      <c r="B58" s="1"/>
      <c r="C58" s="1"/>
      <c r="D58" s="1"/>
      <c r="E58" s="1"/>
      <c r="F58" s="1"/>
      <c r="G58" s="1"/>
      <c r="H58" s="1"/>
      <c r="I58" s="1"/>
    </row>
    <row r="59" spans="2:9" x14ac:dyDescent="0.15">
      <c r="B59" s="1"/>
      <c r="C59" s="1"/>
      <c r="D59" s="1"/>
      <c r="E59" s="1"/>
      <c r="F59" s="1"/>
      <c r="G59" s="1"/>
      <c r="H59" s="1"/>
      <c r="I59" s="1"/>
    </row>
    <row r="60" spans="2:9" x14ac:dyDescent="0.15">
      <c r="B60" s="1"/>
      <c r="C60" s="1"/>
      <c r="D60" s="1"/>
      <c r="E60" s="1"/>
      <c r="F60" s="1"/>
      <c r="G60" s="1"/>
      <c r="H60" s="1"/>
      <c r="I60" s="1"/>
    </row>
    <row r="61" spans="2:9" x14ac:dyDescent="0.15">
      <c r="B61" s="1"/>
      <c r="C61" s="1"/>
      <c r="D61" s="1"/>
      <c r="E61" s="1"/>
      <c r="F61" s="1"/>
      <c r="G61" s="1"/>
      <c r="H61" s="1"/>
      <c r="I61" s="1"/>
    </row>
    <row r="62" spans="2:9" x14ac:dyDescent="0.15">
      <c r="B62" s="1"/>
      <c r="C62" s="1"/>
      <c r="D62" s="1"/>
      <c r="E62" s="1"/>
      <c r="F62" s="1"/>
      <c r="G62" s="1"/>
      <c r="H62" s="1"/>
      <c r="I62" s="1"/>
    </row>
    <row r="63" spans="2:9" x14ac:dyDescent="0.15">
      <c r="B63" s="1"/>
      <c r="C63" s="1"/>
      <c r="D63" s="1"/>
      <c r="E63" s="1"/>
      <c r="F63" s="1"/>
      <c r="G63" s="1"/>
      <c r="H63" s="1"/>
      <c r="I63" s="1"/>
    </row>
    <row r="64" spans="2:9" x14ac:dyDescent="0.15">
      <c r="B64" s="1"/>
      <c r="C64" s="1"/>
      <c r="D64" s="1"/>
      <c r="E64" s="1"/>
      <c r="F64" s="1"/>
      <c r="G64" s="1"/>
      <c r="H64" s="1"/>
      <c r="I64" s="1"/>
    </row>
    <row r="65" spans="2:9" x14ac:dyDescent="0.15">
      <c r="B65" s="1"/>
      <c r="C65" s="1"/>
      <c r="D65" s="1"/>
      <c r="E65" s="1"/>
      <c r="F65" s="1"/>
      <c r="G65" s="1"/>
      <c r="H65" s="1"/>
      <c r="I65" s="1"/>
    </row>
    <row r="66" spans="2:9" x14ac:dyDescent="0.15">
      <c r="B66" s="1"/>
      <c r="C66" s="1"/>
      <c r="D66" s="1"/>
      <c r="E66" s="1"/>
      <c r="F66" s="1"/>
      <c r="G66" s="1"/>
      <c r="H66" s="1"/>
      <c r="I66" s="1"/>
    </row>
    <row r="67" spans="2:9" x14ac:dyDescent="0.15">
      <c r="B67" s="1"/>
      <c r="C67" s="1"/>
      <c r="D67" s="1"/>
      <c r="E67" s="1"/>
      <c r="F67" s="1"/>
      <c r="G67" s="1"/>
      <c r="H67" s="1"/>
      <c r="I67" s="1"/>
    </row>
    <row r="68" spans="2:9" x14ac:dyDescent="0.15">
      <c r="B68" s="1"/>
      <c r="C68" s="1"/>
      <c r="D68" s="1"/>
      <c r="E68" s="1"/>
      <c r="F68" s="1"/>
      <c r="G68" s="1"/>
      <c r="H68" s="1"/>
      <c r="I68" s="1"/>
    </row>
  </sheetData>
  <mergeCells count="21">
    <mergeCell ref="B40:C40"/>
    <mergeCell ref="B12:G12"/>
    <mergeCell ref="B13:G13"/>
    <mergeCell ref="B15:C18"/>
    <mergeCell ref="D15:E15"/>
    <mergeCell ref="F15:G15"/>
    <mergeCell ref="D16:D18"/>
    <mergeCell ref="E16:E18"/>
    <mergeCell ref="F16:F18"/>
    <mergeCell ref="G16:G18"/>
    <mergeCell ref="B19:C19"/>
    <mergeCell ref="B20:C20"/>
    <mergeCell ref="B36:C36"/>
    <mergeCell ref="B38:G38"/>
    <mergeCell ref="B39:C39"/>
    <mergeCell ref="F10:G10"/>
    <mergeCell ref="B4:C4"/>
    <mergeCell ref="B5:D5"/>
    <mergeCell ref="F7:G7"/>
    <mergeCell ref="F8:G8"/>
    <mergeCell ref="F9:G9"/>
  </mergeCells>
  <phoneticPr fontId="2"/>
  <pageMargins left="0.78740157480314965" right="0.3937007874015748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20"/>
  <sheetViews>
    <sheetView view="pageBreakPreview" topLeftCell="A626" zoomScale="70" zoomScaleNormal="100" zoomScaleSheetLayoutView="70" workbookViewId="0">
      <selection activeCell="Q642" sqref="Q642"/>
    </sheetView>
  </sheetViews>
  <sheetFormatPr defaultRowHeight="13.5" x14ac:dyDescent="0.15"/>
  <cols>
    <col min="1" max="1" width="2.625" customWidth="1"/>
    <col min="2" max="2" width="10.5" style="51" customWidth="1"/>
    <col min="3" max="3" width="12.625" style="51" customWidth="1"/>
    <col min="4" max="6" width="14.625" style="51" customWidth="1"/>
    <col min="7" max="7" width="14.5" style="51" customWidth="1"/>
    <col min="8" max="8" width="2.625" style="51" customWidth="1"/>
    <col min="9" max="9" width="10.5" style="51" customWidth="1"/>
    <col min="10" max="10" width="12.625" style="51" customWidth="1"/>
    <col min="11" max="13" width="14.625" style="51" customWidth="1"/>
    <col min="14" max="14" width="14.5" style="51" customWidth="1"/>
  </cols>
  <sheetData>
    <row r="1" spans="2:14" ht="21.75" customHeight="1" x14ac:dyDescent="0.15">
      <c r="B1" s="50" t="s">
        <v>43</v>
      </c>
      <c r="C1" s="50"/>
      <c r="D1" s="50"/>
      <c r="E1" s="50"/>
      <c r="I1" s="50" t="s">
        <v>43</v>
      </c>
      <c r="J1" s="50"/>
      <c r="K1" s="50"/>
      <c r="L1" s="50"/>
    </row>
    <row r="2" spans="2:14" ht="8.25" customHeight="1" x14ac:dyDescent="0.15">
      <c r="B2" s="52"/>
      <c r="C2" s="52"/>
      <c r="D2" s="52"/>
      <c r="E2" s="53"/>
      <c r="I2" s="52"/>
      <c r="J2" s="52"/>
      <c r="K2" s="52"/>
      <c r="L2" s="53"/>
    </row>
    <row r="3" spans="2:14" ht="19.5" customHeight="1" x14ac:dyDescent="0.15">
      <c r="B3" s="145"/>
      <c r="C3" s="145"/>
      <c r="D3" s="53"/>
      <c r="F3" s="51" t="s">
        <v>190</v>
      </c>
      <c r="I3" s="145"/>
      <c r="J3" s="145"/>
      <c r="K3" s="53"/>
      <c r="M3" s="51" t="s">
        <v>190</v>
      </c>
    </row>
    <row r="4" spans="2:14" ht="19.5" customHeight="1" x14ac:dyDescent="0.15">
      <c r="B4" s="146" t="s">
        <v>185</v>
      </c>
      <c r="C4" s="146"/>
      <c r="D4" s="146"/>
      <c r="I4" s="146" t="s">
        <v>185</v>
      </c>
      <c r="J4" s="146"/>
      <c r="K4" s="146"/>
    </row>
    <row r="5" spans="2:14" ht="8.25" customHeight="1" x14ac:dyDescent="0.15"/>
    <row r="6" spans="2:14" ht="19.5" customHeight="1" x14ac:dyDescent="0.15">
      <c r="C6" s="53"/>
      <c r="E6" s="55" t="s">
        <v>1</v>
      </c>
      <c r="F6" s="55" t="s">
        <v>64</v>
      </c>
      <c r="G6" s="55"/>
      <c r="J6" s="53"/>
      <c r="L6" s="55" t="s">
        <v>1</v>
      </c>
      <c r="M6" s="55" t="s">
        <v>61</v>
      </c>
      <c r="N6" s="55"/>
    </row>
    <row r="7" spans="2:14" ht="19.5" customHeight="1" x14ac:dyDescent="0.15">
      <c r="E7" s="56" t="s">
        <v>2</v>
      </c>
      <c r="F7" s="57" t="s">
        <v>65</v>
      </c>
      <c r="G7" s="56"/>
      <c r="L7" s="56" t="s">
        <v>2</v>
      </c>
      <c r="M7" s="57" t="s">
        <v>62</v>
      </c>
      <c r="N7" s="56"/>
    </row>
    <row r="8" spans="2:14" ht="19.5" customHeight="1" x14ac:dyDescent="0.15">
      <c r="E8" s="56" t="s">
        <v>3</v>
      </c>
      <c r="F8" s="56" t="s">
        <v>157</v>
      </c>
      <c r="G8" s="56"/>
      <c r="L8" s="56" t="s">
        <v>3</v>
      </c>
      <c r="M8" s="56" t="s">
        <v>170</v>
      </c>
      <c r="N8" s="56"/>
    </row>
    <row r="9" spans="2:14" ht="19.5" customHeight="1" x14ac:dyDescent="0.15">
      <c r="C9" s="53"/>
      <c r="E9" s="55" t="s">
        <v>4</v>
      </c>
      <c r="F9" s="148" t="s">
        <v>66</v>
      </c>
      <c r="G9" s="148"/>
      <c r="J9" s="53"/>
      <c r="L9" s="55" t="s">
        <v>4</v>
      </c>
      <c r="M9" s="121" t="s">
        <v>63</v>
      </c>
      <c r="N9" s="121"/>
    </row>
    <row r="10" spans="2:14" ht="8.25" customHeight="1" x14ac:dyDescent="0.15"/>
    <row r="11" spans="2:14" ht="20.25" customHeight="1" x14ac:dyDescent="0.15">
      <c r="B11" s="122" t="s">
        <v>200</v>
      </c>
      <c r="C11" s="122"/>
      <c r="D11" s="122"/>
      <c r="E11" s="122"/>
      <c r="F11" s="122"/>
      <c r="G11" s="122"/>
      <c r="I11" s="122" t="s">
        <v>200</v>
      </c>
      <c r="J11" s="122"/>
      <c r="K11" s="122"/>
      <c r="L11" s="122"/>
      <c r="M11" s="122"/>
      <c r="N11" s="122"/>
    </row>
    <row r="12" spans="2:14" ht="18" customHeight="1" x14ac:dyDescent="0.15">
      <c r="B12" s="122" t="s">
        <v>191</v>
      </c>
      <c r="C12" s="122"/>
      <c r="D12" s="122"/>
      <c r="E12" s="122"/>
      <c r="F12" s="122"/>
      <c r="G12" s="122"/>
      <c r="I12" s="122" t="s">
        <v>191</v>
      </c>
      <c r="J12" s="122"/>
      <c r="K12" s="122"/>
      <c r="L12" s="122"/>
      <c r="M12" s="122"/>
      <c r="N12" s="122"/>
    </row>
    <row r="13" spans="2:14" ht="8.25" customHeight="1" x14ac:dyDescent="0.15"/>
    <row r="14" spans="2:14" ht="30.75" customHeight="1" x14ac:dyDescent="0.15">
      <c r="B14" s="123"/>
      <c r="C14" s="124"/>
      <c r="D14" s="129" t="s">
        <v>5</v>
      </c>
      <c r="E14" s="130"/>
      <c r="F14" s="129" t="s">
        <v>6</v>
      </c>
      <c r="G14" s="130"/>
      <c r="I14" s="123"/>
      <c r="J14" s="124"/>
      <c r="K14" s="129" t="s">
        <v>5</v>
      </c>
      <c r="L14" s="130"/>
      <c r="M14" s="129" t="s">
        <v>6</v>
      </c>
      <c r="N14" s="130"/>
    </row>
    <row r="15" spans="2:14" ht="10.5" customHeight="1" x14ac:dyDescent="0.15">
      <c r="B15" s="125"/>
      <c r="C15" s="126"/>
      <c r="D15" s="131" t="s">
        <v>7</v>
      </c>
      <c r="E15" s="131" t="s">
        <v>8</v>
      </c>
      <c r="F15" s="131" t="s">
        <v>7</v>
      </c>
      <c r="G15" s="131" t="s">
        <v>8</v>
      </c>
      <c r="I15" s="125"/>
      <c r="J15" s="126"/>
      <c r="K15" s="131" t="s">
        <v>7</v>
      </c>
      <c r="L15" s="131" t="s">
        <v>8</v>
      </c>
      <c r="M15" s="131" t="s">
        <v>7</v>
      </c>
      <c r="N15" s="131" t="s">
        <v>8</v>
      </c>
    </row>
    <row r="16" spans="2:14" ht="10.5" customHeight="1" x14ac:dyDescent="0.15">
      <c r="B16" s="125"/>
      <c r="C16" s="126"/>
      <c r="D16" s="147"/>
      <c r="E16" s="147"/>
      <c r="F16" s="147"/>
      <c r="G16" s="147"/>
      <c r="I16" s="125"/>
      <c r="J16" s="126"/>
      <c r="K16" s="132"/>
      <c r="L16" s="132"/>
      <c r="M16" s="132"/>
      <c r="N16" s="132"/>
    </row>
    <row r="17" spans="2:20" ht="10.5" customHeight="1" x14ac:dyDescent="0.15">
      <c r="B17" s="127"/>
      <c r="C17" s="128"/>
      <c r="D17" s="135"/>
      <c r="E17" s="135"/>
      <c r="F17" s="135"/>
      <c r="G17" s="135"/>
      <c r="I17" s="127"/>
      <c r="J17" s="128"/>
      <c r="K17" s="133"/>
      <c r="L17" s="133"/>
      <c r="M17" s="133"/>
      <c r="N17" s="133"/>
    </row>
    <row r="18" spans="2:20" ht="20.25" customHeight="1" x14ac:dyDescent="0.15">
      <c r="B18" s="137" t="s">
        <v>9</v>
      </c>
      <c r="C18" s="138"/>
      <c r="D18" s="45">
        <f>SUM(E18*1.25)</f>
        <v>2133.75</v>
      </c>
      <c r="E18" s="45">
        <v>1707</v>
      </c>
      <c r="F18" s="45">
        <f>SUM(D18)</f>
        <v>2133.75</v>
      </c>
      <c r="G18" s="45">
        <f>SUM(E18)</f>
        <v>1707</v>
      </c>
      <c r="I18" s="137" t="s">
        <v>9</v>
      </c>
      <c r="J18" s="138"/>
      <c r="K18" s="45">
        <f>SUM(L18*1.25)</f>
        <v>3845</v>
      </c>
      <c r="L18" s="45">
        <v>3076</v>
      </c>
      <c r="M18" s="45">
        <f>SUM(K18)</f>
        <v>3845</v>
      </c>
      <c r="N18" s="45">
        <f>SUM(L18)</f>
        <v>3076</v>
      </c>
      <c r="S18" s="1"/>
      <c r="T18" s="1"/>
    </row>
    <row r="19" spans="2:20" ht="20.25" customHeight="1" x14ac:dyDescent="0.15">
      <c r="B19" s="137" t="s">
        <v>10</v>
      </c>
      <c r="C19" s="138"/>
      <c r="D19" s="45"/>
      <c r="E19" s="46"/>
      <c r="F19" s="46"/>
      <c r="G19" s="46"/>
      <c r="I19" s="137" t="s">
        <v>10</v>
      </c>
      <c r="J19" s="138"/>
      <c r="K19" s="45">
        <v>15749</v>
      </c>
      <c r="L19" s="45">
        <v>15749</v>
      </c>
      <c r="M19" s="45">
        <f>SUM(K19)</f>
        <v>15749</v>
      </c>
      <c r="N19" s="45">
        <f>SUM(L19)</f>
        <v>15749</v>
      </c>
    </row>
    <row r="20" spans="2:20" ht="20.25" customHeight="1" x14ac:dyDescent="0.15">
      <c r="B20" s="59" t="s">
        <v>11</v>
      </c>
      <c r="C20" s="60" t="s">
        <v>12</v>
      </c>
      <c r="D20" s="46"/>
      <c r="E20" s="46"/>
      <c r="F20" s="46"/>
      <c r="G20" s="46"/>
      <c r="I20" s="59" t="s">
        <v>11</v>
      </c>
      <c r="J20" s="60" t="s">
        <v>12</v>
      </c>
      <c r="K20" s="75">
        <v>2567</v>
      </c>
      <c r="L20" s="46">
        <v>1027</v>
      </c>
      <c r="M20" s="75">
        <v>2567</v>
      </c>
      <c r="N20" s="46">
        <v>1027</v>
      </c>
    </row>
    <row r="21" spans="2:20" ht="20.25" customHeight="1" x14ac:dyDescent="0.15">
      <c r="B21" s="58"/>
      <c r="C21" s="60" t="s">
        <v>13</v>
      </c>
      <c r="D21" s="47"/>
      <c r="E21" s="46"/>
      <c r="F21" s="46"/>
      <c r="G21" s="46"/>
      <c r="I21" s="58"/>
      <c r="J21" s="60" t="s">
        <v>13</v>
      </c>
      <c r="K21" s="74">
        <v>7737</v>
      </c>
      <c r="L21" s="45">
        <v>3327</v>
      </c>
      <c r="M21" s="74">
        <v>7737</v>
      </c>
      <c r="N21" s="46">
        <v>3327</v>
      </c>
    </row>
    <row r="22" spans="2:20" ht="20.25" customHeight="1" x14ac:dyDescent="0.15">
      <c r="B22" s="58"/>
      <c r="C22" s="60" t="s">
        <v>14</v>
      </c>
      <c r="D22" s="47"/>
      <c r="E22" s="46"/>
      <c r="F22" s="46"/>
      <c r="G22" s="46"/>
      <c r="I22" s="58"/>
      <c r="J22" s="60" t="s">
        <v>14</v>
      </c>
      <c r="K22" s="47"/>
      <c r="L22" s="46"/>
      <c r="M22" s="46"/>
      <c r="N22" s="46"/>
    </row>
    <row r="23" spans="2:20" ht="20.25" customHeight="1" x14ac:dyDescent="0.15">
      <c r="B23" s="58"/>
      <c r="C23" s="60" t="s">
        <v>15</v>
      </c>
      <c r="D23" s="47"/>
      <c r="E23" s="46"/>
      <c r="F23" s="46"/>
      <c r="G23" s="46"/>
      <c r="I23" s="58"/>
      <c r="J23" s="60" t="s">
        <v>15</v>
      </c>
      <c r="K23" s="47"/>
      <c r="L23" s="46"/>
      <c r="M23" s="46"/>
      <c r="N23" s="46"/>
    </row>
    <row r="24" spans="2:20" ht="20.25" customHeight="1" x14ac:dyDescent="0.15">
      <c r="B24" s="58"/>
      <c r="C24" s="60" t="s">
        <v>16</v>
      </c>
      <c r="D24" s="47"/>
      <c r="E24" s="46"/>
      <c r="F24" s="46"/>
      <c r="G24" s="46"/>
      <c r="I24" s="58"/>
      <c r="J24" s="60" t="s">
        <v>16</v>
      </c>
      <c r="K24" s="47"/>
      <c r="L24" s="46"/>
      <c r="M24" s="46"/>
      <c r="N24" s="46"/>
    </row>
    <row r="25" spans="2:20" ht="20.25" customHeight="1" x14ac:dyDescent="0.15">
      <c r="B25" s="58"/>
      <c r="C25" s="60" t="s">
        <v>40</v>
      </c>
      <c r="D25" s="47"/>
      <c r="E25" s="46"/>
      <c r="F25" s="46"/>
      <c r="G25" s="46"/>
      <c r="I25" s="58"/>
      <c r="J25" s="60" t="s">
        <v>40</v>
      </c>
      <c r="K25" s="47"/>
      <c r="L25" s="46"/>
      <c r="M25" s="46"/>
      <c r="N25" s="46"/>
    </row>
    <row r="26" spans="2:20" ht="20.25" customHeight="1" x14ac:dyDescent="0.15">
      <c r="B26" s="58"/>
      <c r="C26" s="60" t="s">
        <v>40</v>
      </c>
      <c r="D26" s="47"/>
      <c r="E26" s="46"/>
      <c r="F26" s="46"/>
      <c r="G26" s="46"/>
      <c r="I26" s="58"/>
      <c r="J26" s="60" t="s">
        <v>40</v>
      </c>
      <c r="K26" s="47"/>
      <c r="L26" s="46"/>
      <c r="M26" s="46"/>
      <c r="N26" s="46"/>
    </row>
    <row r="27" spans="2:20" ht="20.25" customHeight="1" x14ac:dyDescent="0.15">
      <c r="B27" s="59" t="s">
        <v>18</v>
      </c>
      <c r="C27" s="60" t="s">
        <v>13</v>
      </c>
      <c r="D27" s="47"/>
      <c r="E27" s="46"/>
      <c r="F27" s="46"/>
      <c r="G27" s="46"/>
      <c r="I27" s="59" t="s">
        <v>18</v>
      </c>
      <c r="J27" s="60" t="s">
        <v>13</v>
      </c>
      <c r="K27" s="47"/>
      <c r="L27" s="46"/>
      <c r="M27" s="46"/>
      <c r="N27" s="46"/>
    </row>
    <row r="28" spans="2:20" ht="20.25" customHeight="1" x14ac:dyDescent="0.15">
      <c r="B28" s="58"/>
      <c r="C28" s="60" t="s">
        <v>19</v>
      </c>
      <c r="D28" s="47"/>
      <c r="E28" s="46"/>
      <c r="F28" s="46"/>
      <c r="G28" s="46"/>
      <c r="I28" s="58"/>
      <c r="J28" s="60" t="s">
        <v>19</v>
      </c>
      <c r="K28" s="47"/>
      <c r="L28" s="46"/>
      <c r="M28" s="46"/>
      <c r="N28" s="46"/>
    </row>
    <row r="29" spans="2:20" ht="20.25" customHeight="1" x14ac:dyDescent="0.15">
      <c r="B29" s="58"/>
      <c r="C29" s="60" t="s">
        <v>15</v>
      </c>
      <c r="D29" s="47"/>
      <c r="E29" s="46"/>
      <c r="F29" s="46"/>
      <c r="G29" s="46"/>
      <c r="I29" s="58"/>
      <c r="J29" s="60" t="s">
        <v>15</v>
      </c>
      <c r="K29" s="47"/>
      <c r="L29" s="46"/>
      <c r="M29" s="46"/>
      <c r="N29" s="46"/>
    </row>
    <row r="30" spans="2:20" ht="20.25" customHeight="1" x14ac:dyDescent="0.15">
      <c r="B30" s="58"/>
      <c r="C30" s="60" t="s">
        <v>37</v>
      </c>
      <c r="D30" s="46"/>
      <c r="E30" s="46"/>
      <c r="F30" s="48"/>
      <c r="G30" s="46"/>
      <c r="I30" s="58"/>
      <c r="J30" s="60" t="s">
        <v>37</v>
      </c>
      <c r="K30" s="46"/>
      <c r="L30" s="46"/>
      <c r="M30" s="48"/>
      <c r="N30" s="46"/>
    </row>
    <row r="31" spans="2:20" ht="20.25" customHeight="1" x14ac:dyDescent="0.15">
      <c r="B31" s="45"/>
      <c r="C31" s="60" t="s">
        <v>40</v>
      </c>
      <c r="D31" s="46"/>
      <c r="E31" s="46"/>
      <c r="F31" s="48"/>
      <c r="G31" s="46"/>
      <c r="I31" s="45"/>
      <c r="J31" s="60" t="s">
        <v>40</v>
      </c>
      <c r="K31" s="46"/>
      <c r="L31" s="46"/>
      <c r="M31" s="48"/>
      <c r="N31" s="46"/>
    </row>
    <row r="32" spans="2:20" ht="20.25" customHeight="1" x14ac:dyDescent="0.15">
      <c r="B32" s="46" t="s">
        <v>17</v>
      </c>
      <c r="C32" s="61" t="s">
        <v>20</v>
      </c>
      <c r="D32" s="46"/>
      <c r="E32" s="46"/>
      <c r="F32" s="48"/>
      <c r="G32" s="46"/>
      <c r="I32" s="46" t="s">
        <v>17</v>
      </c>
      <c r="J32" s="61" t="s">
        <v>20</v>
      </c>
      <c r="K32" s="46"/>
      <c r="L32" s="46"/>
      <c r="M32" s="48"/>
      <c r="N32" s="46"/>
    </row>
    <row r="33" spans="1:14" ht="10.5" customHeight="1" x14ac:dyDescent="0.15">
      <c r="A33" s="1"/>
      <c r="B33" s="62"/>
      <c r="C33" s="63"/>
      <c r="D33" s="62"/>
      <c r="E33" s="62"/>
      <c r="F33" s="62"/>
      <c r="G33" s="62"/>
      <c r="H33" s="53"/>
      <c r="I33" s="62"/>
      <c r="J33" s="63"/>
      <c r="K33" s="62"/>
      <c r="L33" s="62"/>
      <c r="M33" s="62"/>
      <c r="N33" s="62"/>
    </row>
    <row r="34" spans="1:14" ht="20.25" customHeight="1" x14ac:dyDescent="0.15">
      <c r="A34" s="1"/>
      <c r="B34" s="64" t="s">
        <v>187</v>
      </c>
      <c r="C34" s="64"/>
      <c r="D34" s="64"/>
      <c r="E34" s="65"/>
      <c r="F34" s="65"/>
      <c r="G34" s="65"/>
      <c r="H34" s="53"/>
      <c r="I34" s="64" t="s">
        <v>187</v>
      </c>
      <c r="J34" s="64"/>
      <c r="K34" s="64"/>
      <c r="L34" s="65"/>
      <c r="M34" s="65"/>
      <c r="N34" s="65"/>
    </row>
    <row r="35" spans="1:14" ht="20.25" customHeight="1" x14ac:dyDescent="0.15">
      <c r="A35" s="1"/>
      <c r="B35" s="139" t="s">
        <v>38</v>
      </c>
      <c r="C35" s="140"/>
      <c r="D35" s="45" t="s">
        <v>21</v>
      </c>
      <c r="E35" s="66"/>
      <c r="F35" s="45" t="s">
        <v>22</v>
      </c>
      <c r="G35" s="66"/>
      <c r="H35" s="53"/>
      <c r="I35" s="143" t="s">
        <v>38</v>
      </c>
      <c r="J35" s="144"/>
      <c r="K35" s="45" t="s">
        <v>21</v>
      </c>
      <c r="L35" s="66"/>
      <c r="M35" s="45" t="s">
        <v>22</v>
      </c>
      <c r="N35" s="66"/>
    </row>
    <row r="36" spans="1:14" ht="8.25" customHeight="1" x14ac:dyDescent="0.15">
      <c r="A36" s="1"/>
      <c r="B36" s="67"/>
      <c r="C36" s="67"/>
      <c r="D36" s="62"/>
      <c r="E36" s="68"/>
      <c r="F36" s="62"/>
      <c r="G36" s="68"/>
      <c r="H36" s="53"/>
      <c r="I36" s="67"/>
      <c r="J36" s="67"/>
      <c r="K36" s="62"/>
      <c r="L36" s="68"/>
      <c r="M36" s="62"/>
      <c r="N36" s="68"/>
    </row>
    <row r="37" spans="1:14" ht="20.25" customHeight="1" x14ac:dyDescent="0.15">
      <c r="A37" s="1"/>
      <c r="B37" s="136" t="s">
        <v>188</v>
      </c>
      <c r="C37" s="136"/>
      <c r="D37" s="136"/>
      <c r="E37" s="136"/>
      <c r="F37" s="136"/>
      <c r="G37" s="136"/>
      <c r="H37" s="53"/>
      <c r="I37" s="136" t="s">
        <v>188</v>
      </c>
      <c r="J37" s="136"/>
      <c r="K37" s="136"/>
      <c r="L37" s="136"/>
      <c r="M37" s="136"/>
      <c r="N37" s="136"/>
    </row>
    <row r="38" spans="1:14" ht="20.25" customHeight="1" x14ac:dyDescent="0.15">
      <c r="A38" s="1"/>
      <c r="B38" s="141" t="s">
        <v>50</v>
      </c>
      <c r="C38" s="142"/>
      <c r="D38" s="46" t="s">
        <v>21</v>
      </c>
      <c r="E38" s="49"/>
      <c r="F38" s="46" t="s">
        <v>22</v>
      </c>
      <c r="G38" s="49"/>
      <c r="H38" s="53"/>
      <c r="I38" s="141" t="s">
        <v>50</v>
      </c>
      <c r="J38" s="142"/>
      <c r="K38" s="46" t="s">
        <v>21</v>
      </c>
      <c r="L38" s="49"/>
      <c r="M38" s="46" t="s">
        <v>22</v>
      </c>
      <c r="N38" s="49"/>
    </row>
    <row r="39" spans="1:14" ht="20.25" customHeight="1" x14ac:dyDescent="0.15">
      <c r="A39" s="1"/>
      <c r="B39" s="143" t="s">
        <v>51</v>
      </c>
      <c r="C39" s="144"/>
      <c r="D39" s="46" t="s">
        <v>21</v>
      </c>
      <c r="E39" s="49"/>
      <c r="F39" s="46" t="s">
        <v>22</v>
      </c>
      <c r="G39" s="49"/>
      <c r="H39" s="53"/>
      <c r="I39" s="143" t="s">
        <v>51</v>
      </c>
      <c r="J39" s="144"/>
      <c r="K39" s="46" t="s">
        <v>21</v>
      </c>
      <c r="L39" s="49"/>
      <c r="M39" s="46" t="s">
        <v>22</v>
      </c>
      <c r="N39" s="49"/>
    </row>
    <row r="40" spans="1:14" ht="10.5" customHeight="1" x14ac:dyDescent="0.15">
      <c r="A40" s="1"/>
      <c r="B40" s="54"/>
      <c r="C40" s="69"/>
      <c r="D40" s="54"/>
      <c r="E40" s="54"/>
      <c r="F40" s="54"/>
      <c r="G40" s="54"/>
      <c r="H40" s="53"/>
      <c r="I40" s="54"/>
      <c r="J40" s="69"/>
      <c r="K40" s="54"/>
      <c r="L40" s="54"/>
      <c r="M40" s="54"/>
      <c r="N40" s="54"/>
    </row>
    <row r="41" spans="1:14" ht="15" customHeight="1" x14ac:dyDescent="0.15">
      <c r="B41" s="53" t="s">
        <v>23</v>
      </c>
      <c r="C41" s="53"/>
      <c r="D41" s="53"/>
      <c r="E41" s="53"/>
      <c r="F41" s="53"/>
      <c r="G41" s="53"/>
      <c r="I41" s="53" t="s">
        <v>23</v>
      </c>
      <c r="J41" s="53"/>
      <c r="K41" s="53"/>
      <c r="L41" s="53"/>
      <c r="M41" s="53"/>
      <c r="N41" s="53"/>
    </row>
    <row r="42" spans="1:14" ht="17.25" customHeight="1" x14ac:dyDescent="0.15">
      <c r="B42" s="53" t="s">
        <v>24</v>
      </c>
      <c r="C42" s="53"/>
      <c r="D42" s="53"/>
      <c r="E42" s="53"/>
      <c r="F42" s="53"/>
      <c r="G42" s="53"/>
      <c r="I42" s="53" t="s">
        <v>24</v>
      </c>
      <c r="J42" s="53"/>
      <c r="K42" s="53"/>
      <c r="L42" s="53"/>
      <c r="M42" s="53"/>
      <c r="N42" s="53"/>
    </row>
    <row r="43" spans="1:14" ht="17.25" customHeight="1" x14ac:dyDescent="0.15">
      <c r="B43" s="53"/>
      <c r="C43" s="53"/>
      <c r="D43" s="53"/>
      <c r="E43" s="53"/>
      <c r="F43" s="53"/>
      <c r="G43" s="53"/>
      <c r="I43" s="53"/>
      <c r="J43" s="53"/>
      <c r="K43" s="53"/>
      <c r="L43" s="53"/>
      <c r="M43" s="53"/>
      <c r="N43" s="53"/>
    </row>
    <row r="44" spans="1:14" ht="17.25" customHeight="1" x14ac:dyDescent="0.15">
      <c r="B44" s="53"/>
      <c r="C44" s="53"/>
      <c r="D44" s="53"/>
      <c r="E44" s="53"/>
      <c r="F44" s="53"/>
      <c r="G44" s="53"/>
      <c r="I44" s="53"/>
      <c r="J44" s="53"/>
      <c r="K44" s="53"/>
      <c r="L44" s="53"/>
      <c r="M44" s="53"/>
      <c r="N44" s="53"/>
    </row>
    <row r="45" spans="1:14" ht="3.75" customHeight="1" x14ac:dyDescent="0.15">
      <c r="B45" s="53"/>
      <c r="C45" s="53"/>
      <c r="D45" s="53"/>
      <c r="E45" s="53"/>
      <c r="F45" s="53"/>
      <c r="G45" s="53"/>
      <c r="I45" s="53"/>
      <c r="J45" s="53"/>
      <c r="K45" s="53"/>
      <c r="L45" s="53"/>
      <c r="M45" s="53"/>
      <c r="N45" s="53"/>
    </row>
    <row r="46" spans="1:14" ht="21.75" customHeight="1" x14ac:dyDescent="0.15">
      <c r="B46" s="50" t="s">
        <v>43</v>
      </c>
      <c r="C46" s="50"/>
      <c r="D46" s="50"/>
      <c r="E46" s="50"/>
      <c r="I46" s="50" t="s">
        <v>43</v>
      </c>
      <c r="J46" s="50"/>
      <c r="K46" s="50"/>
      <c r="L46" s="50"/>
    </row>
    <row r="47" spans="1:14" ht="8.25" customHeight="1" x14ac:dyDescent="0.15">
      <c r="B47" s="52"/>
      <c r="C47" s="52"/>
      <c r="D47" s="52"/>
      <c r="E47" s="53"/>
      <c r="I47" s="52"/>
      <c r="J47" s="52"/>
      <c r="K47" s="52"/>
      <c r="L47" s="53"/>
    </row>
    <row r="48" spans="1:14" ht="19.5" customHeight="1" x14ac:dyDescent="0.15">
      <c r="B48" s="145"/>
      <c r="C48" s="145"/>
      <c r="D48" s="53"/>
      <c r="F48" s="51" t="s">
        <v>190</v>
      </c>
      <c r="I48" s="145"/>
      <c r="J48" s="145"/>
      <c r="K48" s="53"/>
      <c r="M48" s="51" t="s">
        <v>190</v>
      </c>
    </row>
    <row r="49" spans="2:14" ht="19.5" customHeight="1" x14ac:dyDescent="0.15">
      <c r="B49" s="146" t="s">
        <v>185</v>
      </c>
      <c r="C49" s="146"/>
      <c r="D49" s="146"/>
      <c r="I49" s="146" t="s">
        <v>185</v>
      </c>
      <c r="J49" s="146"/>
      <c r="K49" s="146"/>
    </row>
    <row r="50" spans="2:14" ht="8.25" customHeight="1" x14ac:dyDescent="0.15"/>
    <row r="51" spans="2:14" ht="19.5" customHeight="1" x14ac:dyDescent="0.15">
      <c r="C51" s="53"/>
      <c r="E51" s="55" t="s">
        <v>1</v>
      </c>
      <c r="F51" s="55" t="s">
        <v>68</v>
      </c>
      <c r="G51" s="55"/>
      <c r="J51" s="53"/>
      <c r="L51" s="55" t="s">
        <v>1</v>
      </c>
      <c r="M51" s="55" t="s">
        <v>183</v>
      </c>
      <c r="N51" s="55"/>
    </row>
    <row r="52" spans="2:14" ht="19.5" customHeight="1" x14ac:dyDescent="0.15">
      <c r="E52" s="56" t="s">
        <v>2</v>
      </c>
      <c r="F52" s="57" t="s">
        <v>69</v>
      </c>
      <c r="G52" s="56"/>
      <c r="L52" s="56" t="s">
        <v>2</v>
      </c>
      <c r="M52" s="51" t="s">
        <v>145</v>
      </c>
      <c r="N52" s="56"/>
    </row>
    <row r="53" spans="2:14" ht="19.5" customHeight="1" x14ac:dyDescent="0.15">
      <c r="E53" s="56" t="s">
        <v>3</v>
      </c>
      <c r="F53" s="56" t="s">
        <v>158</v>
      </c>
      <c r="G53" s="56"/>
      <c r="L53" s="56" t="s">
        <v>3</v>
      </c>
      <c r="M53" s="56" t="s">
        <v>171</v>
      </c>
      <c r="N53" s="56"/>
    </row>
    <row r="54" spans="2:14" ht="19.5" customHeight="1" x14ac:dyDescent="0.15">
      <c r="C54" s="53"/>
      <c r="E54" s="55" t="s">
        <v>4</v>
      </c>
      <c r="F54" s="148" t="s">
        <v>70</v>
      </c>
      <c r="G54" s="148"/>
      <c r="J54" s="53"/>
      <c r="L54" s="55" t="s">
        <v>4</v>
      </c>
      <c r="M54" s="148" t="s">
        <v>67</v>
      </c>
      <c r="N54" s="148"/>
    </row>
    <row r="55" spans="2:14" ht="8.25" customHeight="1" x14ac:dyDescent="0.15"/>
    <row r="56" spans="2:14" ht="20.25" customHeight="1" x14ac:dyDescent="0.15">
      <c r="B56" s="122" t="s">
        <v>200</v>
      </c>
      <c r="C56" s="122"/>
      <c r="D56" s="122"/>
      <c r="E56" s="122"/>
      <c r="F56" s="122"/>
      <c r="G56" s="122"/>
      <c r="I56" s="122" t="s">
        <v>200</v>
      </c>
      <c r="J56" s="122"/>
      <c r="K56" s="122"/>
      <c r="L56" s="122"/>
      <c r="M56" s="122"/>
      <c r="N56" s="122"/>
    </row>
    <row r="57" spans="2:14" ht="18" customHeight="1" x14ac:dyDescent="0.15">
      <c r="B57" s="122" t="s">
        <v>192</v>
      </c>
      <c r="C57" s="122"/>
      <c r="D57" s="122"/>
      <c r="E57" s="122"/>
      <c r="F57" s="122"/>
      <c r="G57" s="122"/>
      <c r="I57" s="122" t="s">
        <v>194</v>
      </c>
      <c r="J57" s="122"/>
      <c r="K57" s="122"/>
      <c r="L57" s="122"/>
      <c r="M57" s="122"/>
      <c r="N57" s="122"/>
    </row>
    <row r="58" spans="2:14" ht="8.25" customHeight="1" x14ac:dyDescent="0.15"/>
    <row r="59" spans="2:14" ht="30.75" customHeight="1" x14ac:dyDescent="0.15">
      <c r="B59" s="123"/>
      <c r="C59" s="124"/>
      <c r="D59" s="129" t="s">
        <v>5</v>
      </c>
      <c r="E59" s="130"/>
      <c r="F59" s="129" t="s">
        <v>6</v>
      </c>
      <c r="G59" s="130"/>
      <c r="I59" s="123"/>
      <c r="J59" s="124"/>
      <c r="K59" s="129" t="s">
        <v>5</v>
      </c>
      <c r="L59" s="130"/>
      <c r="M59" s="129" t="s">
        <v>6</v>
      </c>
      <c r="N59" s="130"/>
    </row>
    <row r="60" spans="2:14" ht="10.5" customHeight="1" x14ac:dyDescent="0.15">
      <c r="B60" s="125"/>
      <c r="C60" s="126"/>
      <c r="D60" s="131" t="s">
        <v>7</v>
      </c>
      <c r="E60" s="131" t="s">
        <v>8</v>
      </c>
      <c r="F60" s="131" t="s">
        <v>7</v>
      </c>
      <c r="G60" s="131" t="s">
        <v>8</v>
      </c>
      <c r="I60" s="125"/>
      <c r="J60" s="126"/>
      <c r="K60" s="131" t="s">
        <v>7</v>
      </c>
      <c r="L60" s="131" t="s">
        <v>8</v>
      </c>
      <c r="M60" s="131" t="s">
        <v>7</v>
      </c>
      <c r="N60" s="131" t="s">
        <v>8</v>
      </c>
    </row>
    <row r="61" spans="2:14" ht="10.5" customHeight="1" x14ac:dyDescent="0.15">
      <c r="B61" s="125"/>
      <c r="C61" s="126"/>
      <c r="D61" s="147"/>
      <c r="E61" s="147"/>
      <c r="F61" s="147"/>
      <c r="G61" s="147"/>
      <c r="I61" s="125"/>
      <c r="J61" s="126"/>
      <c r="K61" s="147"/>
      <c r="L61" s="147"/>
      <c r="M61" s="147"/>
      <c r="N61" s="147"/>
    </row>
    <row r="62" spans="2:14" ht="10.5" customHeight="1" x14ac:dyDescent="0.15">
      <c r="B62" s="127"/>
      <c r="C62" s="128"/>
      <c r="D62" s="135"/>
      <c r="E62" s="135"/>
      <c r="F62" s="135"/>
      <c r="G62" s="135"/>
      <c r="I62" s="127"/>
      <c r="J62" s="128"/>
      <c r="K62" s="135"/>
      <c r="L62" s="135"/>
      <c r="M62" s="135"/>
      <c r="N62" s="135"/>
    </row>
    <row r="63" spans="2:14" ht="20.25" customHeight="1" x14ac:dyDescent="0.15">
      <c r="B63" s="137" t="s">
        <v>9</v>
      </c>
      <c r="C63" s="138"/>
      <c r="D63" s="45">
        <f>SUM(E63*1.25)</f>
        <v>4893.75</v>
      </c>
      <c r="E63" s="45">
        <v>3915</v>
      </c>
      <c r="F63" s="45">
        <f>SUM(D63)</f>
        <v>4893.75</v>
      </c>
      <c r="G63" s="45">
        <f>SUM(E63)</f>
        <v>3915</v>
      </c>
      <c r="I63" s="137" t="s">
        <v>9</v>
      </c>
      <c r="J63" s="138"/>
      <c r="K63" s="45">
        <f>SUM(L63*1.25)</f>
        <v>9130</v>
      </c>
      <c r="L63" s="45">
        <v>7304</v>
      </c>
      <c r="M63" s="45">
        <f>SUM(K63)</f>
        <v>9130</v>
      </c>
      <c r="N63" s="45">
        <f>SUM(L63)</f>
        <v>7304</v>
      </c>
    </row>
    <row r="64" spans="2:14" ht="20.25" customHeight="1" x14ac:dyDescent="0.15">
      <c r="B64" s="137" t="s">
        <v>10</v>
      </c>
      <c r="C64" s="138"/>
      <c r="D64" s="45">
        <v>293</v>
      </c>
      <c r="E64" s="45">
        <v>293</v>
      </c>
      <c r="F64" s="45">
        <v>293</v>
      </c>
      <c r="G64" s="45">
        <v>293</v>
      </c>
      <c r="I64" s="137" t="s">
        <v>10</v>
      </c>
      <c r="J64" s="138"/>
      <c r="K64" s="45">
        <v>12779</v>
      </c>
      <c r="L64" s="45">
        <v>12779</v>
      </c>
      <c r="M64" s="45">
        <v>12779</v>
      </c>
      <c r="N64" s="45">
        <v>12779</v>
      </c>
    </row>
    <row r="65" spans="1:14" ht="20.25" customHeight="1" x14ac:dyDescent="0.15">
      <c r="B65" s="59" t="s">
        <v>11</v>
      </c>
      <c r="C65" s="60" t="s">
        <v>12</v>
      </c>
      <c r="D65" s="46"/>
      <c r="E65" s="46"/>
      <c r="F65" s="46"/>
      <c r="G65" s="46"/>
      <c r="I65" s="59" t="s">
        <v>11</v>
      </c>
      <c r="J65" s="60" t="s">
        <v>12</v>
      </c>
      <c r="K65" s="45"/>
      <c r="L65" s="45"/>
      <c r="M65" s="45"/>
      <c r="N65" s="45"/>
    </row>
    <row r="66" spans="1:14" ht="20.25" customHeight="1" x14ac:dyDescent="0.15">
      <c r="B66" s="58"/>
      <c r="C66" s="60" t="s">
        <v>13</v>
      </c>
      <c r="D66" s="47"/>
      <c r="E66" s="46"/>
      <c r="F66" s="46"/>
      <c r="G66" s="46"/>
      <c r="I66" s="58"/>
      <c r="J66" s="60" t="s">
        <v>13</v>
      </c>
      <c r="K66" s="45">
        <v>195</v>
      </c>
      <c r="L66" s="45">
        <v>195</v>
      </c>
      <c r="M66" s="45">
        <v>195</v>
      </c>
      <c r="N66" s="45">
        <v>195</v>
      </c>
    </row>
    <row r="67" spans="1:14" ht="20.25" customHeight="1" x14ac:dyDescent="0.15">
      <c r="B67" s="58"/>
      <c r="C67" s="60" t="s">
        <v>14</v>
      </c>
      <c r="D67" s="47"/>
      <c r="E67" s="46"/>
      <c r="F67" s="46"/>
      <c r="G67" s="46"/>
      <c r="I67" s="58"/>
      <c r="J67" s="60" t="s">
        <v>14</v>
      </c>
      <c r="K67" s="45"/>
      <c r="L67" s="45"/>
      <c r="M67" s="45"/>
      <c r="N67" s="45"/>
    </row>
    <row r="68" spans="1:14" ht="20.25" customHeight="1" x14ac:dyDescent="0.15">
      <c r="B68" s="58"/>
      <c r="C68" s="60" t="s">
        <v>15</v>
      </c>
      <c r="D68" s="47"/>
      <c r="E68" s="46"/>
      <c r="F68" s="46"/>
      <c r="G68" s="46"/>
      <c r="I68" s="58"/>
      <c r="J68" s="60" t="s">
        <v>15</v>
      </c>
      <c r="K68" s="45">
        <v>896</v>
      </c>
      <c r="L68" s="45">
        <v>896</v>
      </c>
      <c r="M68" s="45">
        <v>896</v>
      </c>
      <c r="N68" s="45">
        <v>896</v>
      </c>
    </row>
    <row r="69" spans="1:14" ht="20.25" customHeight="1" x14ac:dyDescent="0.15">
      <c r="B69" s="58"/>
      <c r="C69" s="60" t="s">
        <v>16</v>
      </c>
      <c r="D69" s="47"/>
      <c r="E69" s="46"/>
      <c r="F69" s="46"/>
      <c r="G69" s="46"/>
      <c r="I69" s="58"/>
      <c r="J69" s="60" t="s">
        <v>16</v>
      </c>
      <c r="K69" s="47"/>
      <c r="L69" s="46"/>
      <c r="M69" s="46"/>
      <c r="N69" s="46"/>
    </row>
    <row r="70" spans="1:14" ht="20.25" customHeight="1" x14ac:dyDescent="0.15">
      <c r="B70" s="58"/>
      <c r="C70" s="60" t="s">
        <v>40</v>
      </c>
      <c r="D70" s="47"/>
      <c r="E70" s="46"/>
      <c r="F70" s="46"/>
      <c r="G70" s="46"/>
      <c r="I70" s="58"/>
      <c r="J70" s="60" t="s">
        <v>40</v>
      </c>
      <c r="K70" s="47"/>
      <c r="L70" s="46"/>
      <c r="M70" s="46"/>
      <c r="N70" s="46"/>
    </row>
    <row r="71" spans="1:14" ht="20.25" customHeight="1" x14ac:dyDescent="0.15">
      <c r="B71" s="58"/>
      <c r="C71" s="60" t="s">
        <v>40</v>
      </c>
      <c r="D71" s="47"/>
      <c r="E71" s="46"/>
      <c r="F71" s="46"/>
      <c r="G71" s="46"/>
      <c r="I71" s="58"/>
      <c r="J71" s="60" t="s">
        <v>40</v>
      </c>
      <c r="K71" s="47"/>
      <c r="L71" s="46"/>
      <c r="M71" s="46"/>
      <c r="N71" s="46"/>
    </row>
    <row r="72" spans="1:14" ht="20.25" customHeight="1" x14ac:dyDescent="0.15">
      <c r="B72" s="59" t="s">
        <v>18</v>
      </c>
      <c r="C72" s="60" t="s">
        <v>13</v>
      </c>
      <c r="D72" s="47"/>
      <c r="E72" s="46"/>
      <c r="F72" s="46"/>
      <c r="G72" s="46"/>
      <c r="I72" s="59" t="s">
        <v>18</v>
      </c>
      <c r="J72" s="60" t="s">
        <v>13</v>
      </c>
      <c r="K72" s="47"/>
      <c r="L72" s="46"/>
      <c r="M72" s="46"/>
      <c r="N72" s="46"/>
    </row>
    <row r="73" spans="1:14" ht="20.25" customHeight="1" x14ac:dyDescent="0.15">
      <c r="B73" s="58"/>
      <c r="C73" s="60" t="s">
        <v>19</v>
      </c>
      <c r="D73" s="47"/>
      <c r="E73" s="46"/>
      <c r="F73" s="46"/>
      <c r="G73" s="46"/>
      <c r="I73" s="58"/>
      <c r="J73" s="60" t="s">
        <v>19</v>
      </c>
      <c r="K73" s="47"/>
      <c r="L73" s="46"/>
      <c r="M73" s="46"/>
      <c r="N73" s="46"/>
    </row>
    <row r="74" spans="1:14" ht="20.25" customHeight="1" x14ac:dyDescent="0.15">
      <c r="B74" s="58"/>
      <c r="C74" s="60" t="s">
        <v>15</v>
      </c>
      <c r="D74" s="47"/>
      <c r="E74" s="46"/>
      <c r="F74" s="46"/>
      <c r="G74" s="46"/>
      <c r="I74" s="58"/>
      <c r="J74" s="60" t="s">
        <v>15</v>
      </c>
      <c r="K74" s="47"/>
      <c r="L74" s="46"/>
      <c r="M74" s="46"/>
      <c r="N74" s="46"/>
    </row>
    <row r="75" spans="1:14" ht="20.25" customHeight="1" x14ac:dyDescent="0.15">
      <c r="B75" s="58"/>
      <c r="C75" s="60" t="s">
        <v>37</v>
      </c>
      <c r="D75" s="46"/>
      <c r="E75" s="46"/>
      <c r="F75" s="48"/>
      <c r="G75" s="46"/>
      <c r="I75" s="58"/>
      <c r="J75" s="60" t="s">
        <v>37</v>
      </c>
      <c r="K75" s="46"/>
      <c r="L75" s="46"/>
      <c r="M75" s="48"/>
      <c r="N75" s="46"/>
    </row>
    <row r="76" spans="1:14" ht="20.25" customHeight="1" x14ac:dyDescent="0.15">
      <c r="B76" s="45"/>
      <c r="C76" s="60" t="s">
        <v>40</v>
      </c>
      <c r="D76" s="46"/>
      <c r="E76" s="46"/>
      <c r="F76" s="48"/>
      <c r="G76" s="46"/>
      <c r="I76" s="45"/>
      <c r="J76" s="60" t="s">
        <v>40</v>
      </c>
      <c r="K76" s="46"/>
      <c r="L76" s="46"/>
      <c r="M76" s="48"/>
      <c r="N76" s="46"/>
    </row>
    <row r="77" spans="1:14" ht="20.25" customHeight="1" x14ac:dyDescent="0.15">
      <c r="B77" s="46" t="s">
        <v>17</v>
      </c>
      <c r="C77" s="61" t="s">
        <v>20</v>
      </c>
      <c r="D77" s="46"/>
      <c r="E77" s="46"/>
      <c r="F77" s="48"/>
      <c r="G77" s="46"/>
      <c r="I77" s="46" t="s">
        <v>17</v>
      </c>
      <c r="J77" s="61" t="s">
        <v>20</v>
      </c>
      <c r="K77" s="46"/>
      <c r="L77" s="46"/>
      <c r="M77" s="48"/>
      <c r="N77" s="46"/>
    </row>
    <row r="78" spans="1:14" ht="10.5" customHeight="1" x14ac:dyDescent="0.15">
      <c r="A78" s="1"/>
      <c r="B78" s="62"/>
      <c r="C78" s="63"/>
      <c r="D78" s="62"/>
      <c r="E78" s="62"/>
      <c r="F78" s="62"/>
      <c r="G78" s="62"/>
      <c r="H78" s="53"/>
      <c r="I78" s="62"/>
      <c r="J78" s="63"/>
      <c r="K78" s="62"/>
      <c r="L78" s="62"/>
      <c r="M78" s="62"/>
      <c r="N78" s="62"/>
    </row>
    <row r="79" spans="1:14" ht="20.25" customHeight="1" x14ac:dyDescent="0.15">
      <c r="A79" s="1"/>
      <c r="B79" s="64" t="s">
        <v>193</v>
      </c>
      <c r="C79" s="64"/>
      <c r="D79" s="64"/>
      <c r="E79" s="65"/>
      <c r="F79" s="65"/>
      <c r="G79" s="65"/>
      <c r="H79" s="53"/>
      <c r="I79" s="64" t="s">
        <v>195</v>
      </c>
      <c r="J79" s="64"/>
      <c r="K79" s="64"/>
      <c r="L79" s="65"/>
      <c r="M79" s="65"/>
      <c r="N79" s="65"/>
    </row>
    <row r="80" spans="1:14" ht="20.25" customHeight="1" x14ac:dyDescent="0.15">
      <c r="A80" s="1"/>
      <c r="B80" s="139" t="s">
        <v>38</v>
      </c>
      <c r="C80" s="140"/>
      <c r="D80" s="45" t="s">
        <v>21</v>
      </c>
      <c r="E80" s="66"/>
      <c r="F80" s="45" t="s">
        <v>22</v>
      </c>
      <c r="G80" s="66"/>
      <c r="H80" s="53"/>
      <c r="I80" s="139" t="s">
        <v>38</v>
      </c>
      <c r="J80" s="140"/>
      <c r="K80" s="45" t="s">
        <v>21</v>
      </c>
      <c r="L80" s="66"/>
      <c r="M80" s="45" t="s">
        <v>22</v>
      </c>
      <c r="N80" s="66"/>
    </row>
    <row r="81" spans="1:14" ht="8.25" customHeight="1" x14ac:dyDescent="0.15">
      <c r="A81" s="1"/>
      <c r="B81" s="67"/>
      <c r="C81" s="67"/>
      <c r="D81" s="62"/>
      <c r="E81" s="68"/>
      <c r="F81" s="62"/>
      <c r="G81" s="68"/>
      <c r="H81" s="53"/>
      <c r="I81" s="67"/>
      <c r="J81" s="67"/>
      <c r="K81" s="62"/>
      <c r="L81" s="68"/>
      <c r="M81" s="62"/>
      <c r="N81" s="68"/>
    </row>
    <row r="82" spans="1:14" ht="20.25" customHeight="1" x14ac:dyDescent="0.15">
      <c r="A82" s="1"/>
      <c r="B82" s="136" t="s">
        <v>188</v>
      </c>
      <c r="C82" s="136"/>
      <c r="D82" s="136"/>
      <c r="E82" s="136"/>
      <c r="F82" s="136"/>
      <c r="G82" s="136"/>
      <c r="H82" s="53"/>
      <c r="I82" s="136" t="s">
        <v>188</v>
      </c>
      <c r="J82" s="136"/>
      <c r="K82" s="136"/>
      <c r="L82" s="136"/>
      <c r="M82" s="136"/>
      <c r="N82" s="136"/>
    </row>
    <row r="83" spans="1:14" ht="20.25" customHeight="1" x14ac:dyDescent="0.15">
      <c r="A83" s="1"/>
      <c r="B83" s="141" t="s">
        <v>50</v>
      </c>
      <c r="C83" s="142"/>
      <c r="D83" s="46" t="s">
        <v>21</v>
      </c>
      <c r="E83" s="49"/>
      <c r="F83" s="46" t="s">
        <v>22</v>
      </c>
      <c r="G83" s="49"/>
      <c r="H83" s="53"/>
      <c r="I83" s="141" t="s">
        <v>50</v>
      </c>
      <c r="J83" s="142"/>
      <c r="K83" s="46" t="s">
        <v>21</v>
      </c>
      <c r="L83" s="49"/>
      <c r="M83" s="46" t="s">
        <v>22</v>
      </c>
      <c r="N83" s="49"/>
    </row>
    <row r="84" spans="1:14" ht="20.25" customHeight="1" x14ac:dyDescent="0.15">
      <c r="A84" s="1"/>
      <c r="B84" s="143" t="s">
        <v>51</v>
      </c>
      <c r="C84" s="144"/>
      <c r="D84" s="46" t="s">
        <v>21</v>
      </c>
      <c r="E84" s="49"/>
      <c r="F84" s="46" t="s">
        <v>22</v>
      </c>
      <c r="G84" s="49"/>
      <c r="H84" s="53"/>
      <c r="I84" s="143" t="s">
        <v>51</v>
      </c>
      <c r="J84" s="144"/>
      <c r="K84" s="46" t="s">
        <v>21</v>
      </c>
      <c r="L84" s="49"/>
      <c r="M84" s="46" t="s">
        <v>22</v>
      </c>
      <c r="N84" s="49"/>
    </row>
    <row r="85" spans="1:14" ht="10.5" customHeight="1" x14ac:dyDescent="0.15">
      <c r="A85" s="1"/>
      <c r="B85" s="54"/>
      <c r="C85" s="69"/>
      <c r="D85" s="54"/>
      <c r="E85" s="54"/>
      <c r="F85" s="54"/>
      <c r="G85" s="54"/>
      <c r="H85" s="53"/>
      <c r="I85" s="54"/>
      <c r="J85" s="69"/>
      <c r="K85" s="54"/>
      <c r="L85" s="54"/>
      <c r="M85" s="54"/>
      <c r="N85" s="54"/>
    </row>
    <row r="86" spans="1:14" ht="15" customHeight="1" x14ac:dyDescent="0.15">
      <c r="B86" s="53" t="s">
        <v>23</v>
      </c>
      <c r="C86" s="53"/>
      <c r="D86" s="53"/>
      <c r="E86" s="53"/>
      <c r="F86" s="53"/>
      <c r="G86" s="53"/>
      <c r="I86" s="53" t="s">
        <v>23</v>
      </c>
      <c r="J86" s="53"/>
      <c r="K86" s="53"/>
      <c r="L86" s="53"/>
      <c r="M86" s="53"/>
      <c r="N86" s="53"/>
    </row>
    <row r="87" spans="1:14" ht="17.25" customHeight="1" x14ac:dyDescent="0.15">
      <c r="B87" s="53" t="s">
        <v>24</v>
      </c>
      <c r="C87" s="53"/>
      <c r="D87" s="53"/>
      <c r="E87" s="53"/>
      <c r="F87" s="53"/>
      <c r="G87" s="53"/>
      <c r="I87" s="53" t="s">
        <v>24</v>
      </c>
      <c r="J87" s="53"/>
      <c r="K87" s="53"/>
      <c r="L87" s="53"/>
      <c r="M87" s="53"/>
      <c r="N87" s="53"/>
    </row>
    <row r="88" spans="1:14" ht="17.25" customHeight="1" x14ac:dyDescent="0.15">
      <c r="B88" s="53"/>
      <c r="C88" s="53"/>
      <c r="D88" s="53"/>
      <c r="E88" s="53"/>
      <c r="F88" s="53"/>
      <c r="G88" s="53"/>
      <c r="I88" s="53"/>
      <c r="J88" s="53"/>
      <c r="K88" s="53"/>
      <c r="L88" s="53"/>
      <c r="M88" s="53"/>
      <c r="N88" s="53"/>
    </row>
    <row r="89" spans="1:14" ht="17.25" customHeight="1" x14ac:dyDescent="0.15">
      <c r="B89" s="53"/>
      <c r="C89" s="53"/>
      <c r="D89" s="53"/>
      <c r="E89" s="53"/>
      <c r="F89" s="53"/>
      <c r="G89" s="53"/>
      <c r="I89" s="53"/>
      <c r="J89" s="53"/>
      <c r="K89" s="53"/>
      <c r="L89" s="53"/>
      <c r="M89" s="53"/>
      <c r="N89" s="53"/>
    </row>
    <row r="90" spans="1:14" ht="3.75" customHeight="1" x14ac:dyDescent="0.15">
      <c r="B90" s="53"/>
      <c r="C90" s="53"/>
      <c r="D90" s="53"/>
      <c r="E90" s="53"/>
      <c r="F90" s="53"/>
      <c r="G90" s="53"/>
      <c r="I90" s="53"/>
      <c r="J90" s="53"/>
      <c r="K90" s="53"/>
      <c r="L90" s="53"/>
      <c r="M90" s="53"/>
      <c r="N90" s="53"/>
    </row>
    <row r="91" spans="1:14" ht="21.75" customHeight="1" x14ac:dyDescent="0.15">
      <c r="B91" s="50" t="s">
        <v>43</v>
      </c>
      <c r="C91" s="50"/>
      <c r="D91" s="50"/>
      <c r="E91" s="50"/>
      <c r="I91" s="50" t="s">
        <v>43</v>
      </c>
      <c r="J91" s="50"/>
      <c r="K91" s="50"/>
      <c r="L91" s="50"/>
    </row>
    <row r="92" spans="1:14" ht="8.25" customHeight="1" x14ac:dyDescent="0.15">
      <c r="B92" s="52"/>
      <c r="C92" s="52"/>
      <c r="D92" s="52"/>
      <c r="E92" s="53"/>
      <c r="I92" s="52"/>
      <c r="J92" s="52"/>
      <c r="K92" s="52"/>
      <c r="L92" s="53"/>
    </row>
    <row r="93" spans="1:14" ht="19.5" customHeight="1" x14ac:dyDescent="0.15">
      <c r="B93" s="145"/>
      <c r="C93" s="145"/>
      <c r="D93" s="53"/>
      <c r="F93" s="51" t="s">
        <v>189</v>
      </c>
      <c r="I93" s="145"/>
      <c r="J93" s="145"/>
      <c r="K93" s="53"/>
      <c r="M93" s="51" t="s">
        <v>190</v>
      </c>
    </row>
    <row r="94" spans="1:14" ht="19.5" customHeight="1" x14ac:dyDescent="0.15">
      <c r="B94" s="146" t="s">
        <v>185</v>
      </c>
      <c r="C94" s="146"/>
      <c r="D94" s="146"/>
      <c r="I94" s="146" t="s">
        <v>185</v>
      </c>
      <c r="J94" s="146"/>
      <c r="K94" s="146"/>
    </row>
    <row r="95" spans="1:14" ht="8.25" customHeight="1" x14ac:dyDescent="0.15"/>
    <row r="96" spans="1:14" ht="19.5" customHeight="1" x14ac:dyDescent="0.15">
      <c r="C96" s="53"/>
      <c r="E96" s="55" t="s">
        <v>1</v>
      </c>
      <c r="F96" s="55" t="s">
        <v>72</v>
      </c>
      <c r="G96" s="55"/>
      <c r="J96" s="53"/>
      <c r="L96" s="55" t="s">
        <v>1</v>
      </c>
      <c r="M96" s="55" t="s">
        <v>77</v>
      </c>
      <c r="N96" s="55"/>
    </row>
    <row r="97" spans="2:14" ht="19.5" customHeight="1" x14ac:dyDescent="0.15">
      <c r="E97" s="56" t="s">
        <v>2</v>
      </c>
      <c r="F97" s="57" t="s">
        <v>73</v>
      </c>
      <c r="G97" s="56"/>
      <c r="L97" s="56" t="s">
        <v>2</v>
      </c>
      <c r="M97" s="57" t="s">
        <v>79</v>
      </c>
      <c r="N97" s="56"/>
    </row>
    <row r="98" spans="2:14" ht="19.5" customHeight="1" x14ac:dyDescent="0.15">
      <c r="E98" s="56" t="s">
        <v>3</v>
      </c>
      <c r="F98" s="56" t="s">
        <v>159</v>
      </c>
      <c r="G98" s="56"/>
      <c r="L98" s="56" t="s">
        <v>3</v>
      </c>
      <c r="M98" s="56" t="s">
        <v>80</v>
      </c>
      <c r="N98" s="56"/>
    </row>
    <row r="99" spans="2:14" ht="19.5" customHeight="1" x14ac:dyDescent="0.15">
      <c r="C99" s="53"/>
      <c r="E99" s="55" t="s">
        <v>4</v>
      </c>
      <c r="F99" s="148" t="s">
        <v>74</v>
      </c>
      <c r="G99" s="148"/>
      <c r="J99" s="53"/>
      <c r="L99" s="55" t="s">
        <v>4</v>
      </c>
      <c r="M99" s="148" t="s">
        <v>71</v>
      </c>
      <c r="N99" s="148"/>
    </row>
    <row r="100" spans="2:14" ht="8.25" customHeight="1" x14ac:dyDescent="0.15"/>
    <row r="101" spans="2:14" ht="20.25" customHeight="1" x14ac:dyDescent="0.15">
      <c r="B101" s="122" t="s">
        <v>200</v>
      </c>
      <c r="C101" s="122"/>
      <c r="D101" s="122"/>
      <c r="E101" s="122"/>
      <c r="F101" s="122"/>
      <c r="G101" s="122"/>
      <c r="I101" s="122" t="s">
        <v>200</v>
      </c>
      <c r="J101" s="122"/>
      <c r="K101" s="122"/>
      <c r="L101" s="122"/>
      <c r="M101" s="122"/>
      <c r="N101" s="122"/>
    </row>
    <row r="102" spans="2:14" ht="18" customHeight="1" x14ac:dyDescent="0.15">
      <c r="B102" s="122" t="s">
        <v>192</v>
      </c>
      <c r="C102" s="122"/>
      <c r="D102" s="122"/>
      <c r="E102" s="122"/>
      <c r="F102" s="122"/>
      <c r="G102" s="122"/>
      <c r="I102" s="122" t="s">
        <v>197</v>
      </c>
      <c r="J102" s="122"/>
      <c r="K102" s="122"/>
      <c r="L102" s="122"/>
      <c r="M102" s="122"/>
      <c r="N102" s="122"/>
    </row>
    <row r="103" spans="2:14" ht="8.25" customHeight="1" x14ac:dyDescent="0.15"/>
    <row r="104" spans="2:14" ht="30.75" customHeight="1" x14ac:dyDescent="0.15">
      <c r="B104" s="123"/>
      <c r="C104" s="124"/>
      <c r="D104" s="129" t="s">
        <v>5</v>
      </c>
      <c r="E104" s="130"/>
      <c r="F104" s="129" t="s">
        <v>6</v>
      </c>
      <c r="G104" s="130"/>
      <c r="I104" s="123"/>
      <c r="J104" s="124"/>
      <c r="K104" s="129" t="s">
        <v>5</v>
      </c>
      <c r="L104" s="130"/>
      <c r="M104" s="129" t="s">
        <v>6</v>
      </c>
      <c r="N104" s="130"/>
    </row>
    <row r="105" spans="2:14" ht="10.5" customHeight="1" x14ac:dyDescent="0.15">
      <c r="B105" s="125"/>
      <c r="C105" s="126"/>
      <c r="D105" s="131" t="s">
        <v>7</v>
      </c>
      <c r="E105" s="131" t="s">
        <v>8</v>
      </c>
      <c r="F105" s="131" t="s">
        <v>7</v>
      </c>
      <c r="G105" s="131" t="s">
        <v>8</v>
      </c>
      <c r="I105" s="125"/>
      <c r="J105" s="126"/>
      <c r="K105" s="131" t="s">
        <v>7</v>
      </c>
      <c r="L105" s="131" t="s">
        <v>8</v>
      </c>
      <c r="M105" s="131" t="s">
        <v>7</v>
      </c>
      <c r="N105" s="131" t="s">
        <v>8</v>
      </c>
    </row>
    <row r="106" spans="2:14" ht="10.5" customHeight="1" x14ac:dyDescent="0.15">
      <c r="B106" s="125"/>
      <c r="C106" s="126"/>
      <c r="D106" s="147"/>
      <c r="E106" s="147"/>
      <c r="F106" s="147"/>
      <c r="G106" s="147"/>
      <c r="I106" s="125"/>
      <c r="J106" s="126"/>
      <c r="K106" s="147"/>
      <c r="L106" s="147"/>
      <c r="M106" s="147"/>
      <c r="N106" s="147"/>
    </row>
    <row r="107" spans="2:14" ht="10.5" customHeight="1" x14ac:dyDescent="0.15">
      <c r="B107" s="127"/>
      <c r="C107" s="128"/>
      <c r="D107" s="135"/>
      <c r="E107" s="135"/>
      <c r="F107" s="135"/>
      <c r="G107" s="135"/>
      <c r="I107" s="127"/>
      <c r="J107" s="128"/>
      <c r="K107" s="135"/>
      <c r="L107" s="135"/>
      <c r="M107" s="135"/>
      <c r="N107" s="135"/>
    </row>
    <row r="108" spans="2:14" ht="20.25" customHeight="1" x14ac:dyDescent="0.15">
      <c r="B108" s="137" t="s">
        <v>9</v>
      </c>
      <c r="C108" s="138"/>
      <c r="D108" s="45">
        <f>SUM(E108*1.25)</f>
        <v>5868.75</v>
      </c>
      <c r="E108" s="45">
        <v>4695</v>
      </c>
      <c r="F108" s="45">
        <f>SUM(D108)</f>
        <v>5868.75</v>
      </c>
      <c r="G108" s="45">
        <f>SUM(E108)</f>
        <v>4695</v>
      </c>
      <c r="I108" s="137" t="s">
        <v>9</v>
      </c>
      <c r="J108" s="138"/>
      <c r="K108" s="45">
        <f>SUM(L108*1.25)</f>
        <v>1998.75</v>
      </c>
      <c r="L108" s="45">
        <v>1599</v>
      </c>
      <c r="M108" s="45">
        <f>SUM(K108)</f>
        <v>1998.75</v>
      </c>
      <c r="N108" s="45">
        <f>SUM(L108)</f>
        <v>1599</v>
      </c>
    </row>
    <row r="109" spans="2:14" ht="20.25" customHeight="1" x14ac:dyDescent="0.15">
      <c r="B109" s="137" t="s">
        <v>10</v>
      </c>
      <c r="C109" s="138"/>
      <c r="D109" s="45"/>
      <c r="E109" s="45"/>
      <c r="F109" s="45"/>
      <c r="G109" s="45"/>
      <c r="I109" s="137" t="s">
        <v>10</v>
      </c>
      <c r="J109" s="138"/>
      <c r="K109" s="45">
        <v>1183</v>
      </c>
      <c r="L109" s="45">
        <v>1183</v>
      </c>
      <c r="M109" s="45">
        <v>1183</v>
      </c>
      <c r="N109" s="45">
        <v>1183</v>
      </c>
    </row>
    <row r="110" spans="2:14" ht="20.25" customHeight="1" x14ac:dyDescent="0.15">
      <c r="B110" s="59" t="s">
        <v>11</v>
      </c>
      <c r="C110" s="60" t="s">
        <v>12</v>
      </c>
      <c r="D110" s="46"/>
      <c r="E110" s="46"/>
      <c r="F110" s="46"/>
      <c r="G110" s="46"/>
      <c r="I110" s="59" t="s">
        <v>11</v>
      </c>
      <c r="J110" s="60" t="s">
        <v>12</v>
      </c>
      <c r="K110" s="46"/>
      <c r="L110" s="46"/>
      <c r="M110" s="46"/>
      <c r="N110" s="46"/>
    </row>
    <row r="111" spans="2:14" ht="20.25" customHeight="1" x14ac:dyDescent="0.15">
      <c r="B111" s="58"/>
      <c r="C111" s="60" t="s">
        <v>13</v>
      </c>
      <c r="D111" s="47"/>
      <c r="E111" s="46"/>
      <c r="F111" s="46"/>
      <c r="G111" s="46"/>
      <c r="I111" s="58"/>
      <c r="J111" s="60" t="s">
        <v>13</v>
      </c>
      <c r="K111" s="47">
        <v>4776</v>
      </c>
      <c r="L111" s="47">
        <v>4776</v>
      </c>
      <c r="M111" s="47">
        <v>4776</v>
      </c>
      <c r="N111" s="47">
        <v>4776</v>
      </c>
    </row>
    <row r="112" spans="2:14" ht="20.25" customHeight="1" x14ac:dyDescent="0.15">
      <c r="B112" s="58"/>
      <c r="C112" s="60" t="s">
        <v>14</v>
      </c>
      <c r="D112" s="47"/>
      <c r="E112" s="46"/>
      <c r="F112" s="46"/>
      <c r="G112" s="46"/>
      <c r="I112" s="58"/>
      <c r="J112" s="60" t="s">
        <v>14</v>
      </c>
      <c r="K112" s="47"/>
      <c r="L112" s="46"/>
      <c r="M112" s="46"/>
      <c r="N112" s="46"/>
    </row>
    <row r="113" spans="1:14" ht="20.25" customHeight="1" x14ac:dyDescent="0.15">
      <c r="B113" s="58"/>
      <c r="C113" s="60" t="s">
        <v>15</v>
      </c>
      <c r="D113" s="47"/>
      <c r="E113" s="46"/>
      <c r="F113" s="46"/>
      <c r="G113" s="46"/>
      <c r="I113" s="58"/>
      <c r="J113" s="60" t="s">
        <v>15</v>
      </c>
      <c r="K113" s="47"/>
      <c r="L113" s="46"/>
      <c r="M113" s="46"/>
      <c r="N113" s="46"/>
    </row>
    <row r="114" spans="1:14" ht="20.25" customHeight="1" x14ac:dyDescent="0.15">
      <c r="B114" s="58"/>
      <c r="C114" s="60" t="s">
        <v>16</v>
      </c>
      <c r="D114" s="47"/>
      <c r="E114" s="46"/>
      <c r="F114" s="46"/>
      <c r="G114" s="46"/>
      <c r="I114" s="58"/>
      <c r="J114" s="60" t="s">
        <v>16</v>
      </c>
      <c r="K114" s="47"/>
      <c r="L114" s="46"/>
      <c r="M114" s="46"/>
      <c r="N114" s="46"/>
    </row>
    <row r="115" spans="1:14" ht="20.25" customHeight="1" x14ac:dyDescent="0.15">
      <c r="B115" s="58"/>
      <c r="C115" s="60" t="s">
        <v>40</v>
      </c>
      <c r="D115" s="47"/>
      <c r="E115" s="46"/>
      <c r="F115" s="46"/>
      <c r="G115" s="46"/>
      <c r="I115" s="58"/>
      <c r="J115" s="60" t="s">
        <v>40</v>
      </c>
      <c r="K115" s="47"/>
      <c r="L115" s="46"/>
      <c r="M115" s="46"/>
      <c r="N115" s="46"/>
    </row>
    <row r="116" spans="1:14" ht="20.25" customHeight="1" x14ac:dyDescent="0.15">
      <c r="B116" s="58"/>
      <c r="C116" s="60" t="s">
        <v>40</v>
      </c>
      <c r="D116" s="47"/>
      <c r="E116" s="46"/>
      <c r="F116" s="46"/>
      <c r="G116" s="46"/>
      <c r="I116" s="58"/>
      <c r="J116" s="60" t="s">
        <v>40</v>
      </c>
      <c r="K116" s="47"/>
      <c r="L116" s="46"/>
      <c r="M116" s="46"/>
      <c r="N116" s="46"/>
    </row>
    <row r="117" spans="1:14" ht="20.25" customHeight="1" x14ac:dyDescent="0.15">
      <c r="B117" s="59" t="s">
        <v>18</v>
      </c>
      <c r="C117" s="60" t="s">
        <v>13</v>
      </c>
      <c r="D117" s="47"/>
      <c r="E117" s="46"/>
      <c r="F117" s="46"/>
      <c r="G117" s="46"/>
      <c r="I117" s="59" t="s">
        <v>18</v>
      </c>
      <c r="J117" s="60" t="s">
        <v>13</v>
      </c>
      <c r="K117" s="47"/>
      <c r="L117" s="46"/>
      <c r="M117" s="46"/>
      <c r="N117" s="46"/>
    </row>
    <row r="118" spans="1:14" ht="20.25" customHeight="1" x14ac:dyDescent="0.15">
      <c r="B118" s="58"/>
      <c r="C118" s="60" t="s">
        <v>19</v>
      </c>
      <c r="D118" s="47"/>
      <c r="E118" s="46"/>
      <c r="F118" s="46"/>
      <c r="G118" s="46"/>
      <c r="I118" s="58"/>
      <c r="J118" s="60" t="s">
        <v>19</v>
      </c>
      <c r="K118" s="47"/>
      <c r="L118" s="46"/>
      <c r="M118" s="46"/>
      <c r="N118" s="46"/>
    </row>
    <row r="119" spans="1:14" ht="20.25" customHeight="1" x14ac:dyDescent="0.15">
      <c r="B119" s="58"/>
      <c r="C119" s="60" t="s">
        <v>15</v>
      </c>
      <c r="D119" s="47"/>
      <c r="E119" s="46"/>
      <c r="F119" s="46"/>
      <c r="G119" s="46"/>
      <c r="I119" s="58"/>
      <c r="J119" s="60" t="s">
        <v>15</v>
      </c>
      <c r="K119" s="47"/>
      <c r="L119" s="46"/>
      <c r="M119" s="46"/>
      <c r="N119" s="46"/>
    </row>
    <row r="120" spans="1:14" ht="20.25" customHeight="1" x14ac:dyDescent="0.15">
      <c r="B120" s="58"/>
      <c r="C120" s="60" t="s">
        <v>37</v>
      </c>
      <c r="D120" s="46"/>
      <c r="E120" s="46"/>
      <c r="F120" s="48"/>
      <c r="G120" s="46"/>
      <c r="I120" s="58"/>
      <c r="J120" s="60" t="s">
        <v>37</v>
      </c>
      <c r="K120" s="46"/>
      <c r="L120" s="46"/>
      <c r="M120" s="48"/>
      <c r="N120" s="46"/>
    </row>
    <row r="121" spans="1:14" ht="20.25" customHeight="1" x14ac:dyDescent="0.15">
      <c r="B121" s="45"/>
      <c r="C121" s="60" t="s">
        <v>40</v>
      </c>
      <c r="D121" s="46"/>
      <c r="E121" s="46"/>
      <c r="F121" s="48"/>
      <c r="G121" s="46"/>
      <c r="I121" s="45"/>
      <c r="J121" s="60" t="s">
        <v>40</v>
      </c>
      <c r="K121" s="46"/>
      <c r="L121" s="46"/>
      <c r="M121" s="48"/>
      <c r="N121" s="46"/>
    </row>
    <row r="122" spans="1:14" ht="20.25" customHeight="1" x14ac:dyDescent="0.15">
      <c r="B122" s="46" t="s">
        <v>17</v>
      </c>
      <c r="C122" s="61" t="s">
        <v>20</v>
      </c>
      <c r="D122" s="46"/>
      <c r="E122" s="46"/>
      <c r="F122" s="48"/>
      <c r="G122" s="46"/>
      <c r="I122" s="46" t="s">
        <v>17</v>
      </c>
      <c r="J122" s="61" t="s">
        <v>20</v>
      </c>
      <c r="K122" s="46"/>
      <c r="L122" s="46"/>
      <c r="M122" s="48"/>
      <c r="N122" s="46"/>
    </row>
    <row r="123" spans="1:14" ht="10.5" customHeight="1" x14ac:dyDescent="0.15">
      <c r="A123" s="1"/>
      <c r="B123" s="62"/>
      <c r="C123" s="63"/>
      <c r="D123" s="62"/>
      <c r="E123" s="62"/>
      <c r="F123" s="62"/>
      <c r="G123" s="62"/>
      <c r="H123" s="53"/>
      <c r="I123" s="62"/>
      <c r="J123" s="63"/>
      <c r="K123" s="62"/>
      <c r="L123" s="62"/>
      <c r="M123" s="62"/>
      <c r="N123" s="62"/>
    </row>
    <row r="124" spans="1:14" ht="20.25" customHeight="1" x14ac:dyDescent="0.15">
      <c r="A124" s="1"/>
      <c r="B124" s="64" t="s">
        <v>196</v>
      </c>
      <c r="C124" s="64"/>
      <c r="D124" s="64"/>
      <c r="E124" s="65"/>
      <c r="F124" s="65"/>
      <c r="G124" s="65"/>
      <c r="H124" s="53"/>
      <c r="I124" s="64" t="s">
        <v>196</v>
      </c>
      <c r="J124" s="64"/>
      <c r="K124" s="64"/>
      <c r="L124" s="65"/>
      <c r="M124" s="65"/>
      <c r="N124" s="65"/>
    </row>
    <row r="125" spans="1:14" ht="20.25" customHeight="1" x14ac:dyDescent="0.15">
      <c r="A125" s="1"/>
      <c r="B125" s="139" t="s">
        <v>38</v>
      </c>
      <c r="C125" s="140"/>
      <c r="D125" s="45" t="s">
        <v>21</v>
      </c>
      <c r="E125" s="66"/>
      <c r="F125" s="45" t="s">
        <v>22</v>
      </c>
      <c r="G125" s="66"/>
      <c r="H125" s="53"/>
      <c r="I125" s="139" t="s">
        <v>38</v>
      </c>
      <c r="J125" s="140"/>
      <c r="K125" s="45" t="s">
        <v>21</v>
      </c>
      <c r="L125" s="66"/>
      <c r="M125" s="45" t="s">
        <v>22</v>
      </c>
      <c r="N125" s="66"/>
    </row>
    <row r="126" spans="1:14" ht="8.25" customHeight="1" x14ac:dyDescent="0.15">
      <c r="A126" s="1"/>
      <c r="B126" s="67"/>
      <c r="C126" s="67"/>
      <c r="D126" s="62"/>
      <c r="E126" s="68"/>
      <c r="F126" s="62"/>
      <c r="G126" s="68"/>
      <c r="H126" s="53"/>
      <c r="I126" s="67"/>
      <c r="J126" s="67"/>
      <c r="K126" s="62"/>
      <c r="L126" s="68"/>
      <c r="M126" s="62"/>
      <c r="N126" s="68"/>
    </row>
    <row r="127" spans="1:14" ht="20.25" customHeight="1" x14ac:dyDescent="0.15">
      <c r="A127" s="1"/>
      <c r="B127" s="136" t="s">
        <v>188</v>
      </c>
      <c r="C127" s="136"/>
      <c r="D127" s="136"/>
      <c r="E127" s="136"/>
      <c r="F127" s="136"/>
      <c r="G127" s="136"/>
      <c r="H127" s="53"/>
      <c r="I127" s="136" t="s">
        <v>188</v>
      </c>
      <c r="J127" s="136"/>
      <c r="K127" s="136"/>
      <c r="L127" s="136"/>
      <c r="M127" s="136"/>
      <c r="N127" s="136"/>
    </row>
    <row r="128" spans="1:14" ht="20.25" customHeight="1" x14ac:dyDescent="0.15">
      <c r="A128" s="1"/>
      <c r="B128" s="141" t="s">
        <v>50</v>
      </c>
      <c r="C128" s="142"/>
      <c r="D128" s="46" t="s">
        <v>21</v>
      </c>
      <c r="E128" s="49"/>
      <c r="F128" s="46" t="s">
        <v>22</v>
      </c>
      <c r="G128" s="49"/>
      <c r="H128" s="53"/>
      <c r="I128" s="141" t="s">
        <v>50</v>
      </c>
      <c r="J128" s="142"/>
      <c r="K128" s="46" t="s">
        <v>21</v>
      </c>
      <c r="L128" s="49"/>
      <c r="M128" s="46" t="s">
        <v>22</v>
      </c>
      <c r="N128" s="49"/>
    </row>
    <row r="129" spans="1:14" ht="20.25" customHeight="1" x14ac:dyDescent="0.15">
      <c r="A129" s="1"/>
      <c r="B129" s="143" t="s">
        <v>51</v>
      </c>
      <c r="C129" s="144"/>
      <c r="D129" s="46" t="s">
        <v>21</v>
      </c>
      <c r="E129" s="49"/>
      <c r="F129" s="46" t="s">
        <v>22</v>
      </c>
      <c r="G129" s="49"/>
      <c r="H129" s="53"/>
      <c r="I129" s="143" t="s">
        <v>51</v>
      </c>
      <c r="J129" s="144"/>
      <c r="K129" s="46" t="s">
        <v>21</v>
      </c>
      <c r="L129" s="49"/>
      <c r="M129" s="46" t="s">
        <v>22</v>
      </c>
      <c r="N129" s="49"/>
    </row>
    <row r="130" spans="1:14" ht="10.5" customHeight="1" x14ac:dyDescent="0.15">
      <c r="A130" s="1"/>
      <c r="B130" s="54"/>
      <c r="C130" s="69"/>
      <c r="D130" s="54"/>
      <c r="E130" s="54"/>
      <c r="F130" s="54"/>
      <c r="G130" s="54"/>
      <c r="H130" s="53"/>
      <c r="I130" s="54"/>
      <c r="J130" s="69"/>
      <c r="K130" s="54"/>
      <c r="L130" s="54"/>
      <c r="M130" s="54"/>
      <c r="N130" s="54"/>
    </row>
    <row r="131" spans="1:14" ht="15" customHeight="1" x14ac:dyDescent="0.15">
      <c r="B131" s="53" t="s">
        <v>23</v>
      </c>
      <c r="C131" s="53"/>
      <c r="D131" s="53"/>
      <c r="E131" s="53"/>
      <c r="F131" s="53"/>
      <c r="G131" s="53"/>
      <c r="I131" s="53" t="s">
        <v>23</v>
      </c>
      <c r="J131" s="53"/>
      <c r="K131" s="53"/>
      <c r="L131" s="53"/>
      <c r="M131" s="53"/>
      <c r="N131" s="53"/>
    </row>
    <row r="132" spans="1:14" ht="17.25" customHeight="1" x14ac:dyDescent="0.15">
      <c r="B132" s="53" t="s">
        <v>24</v>
      </c>
      <c r="C132" s="53"/>
      <c r="D132" s="53"/>
      <c r="E132" s="53"/>
      <c r="F132" s="53"/>
      <c r="G132" s="53"/>
      <c r="I132" s="53" t="s">
        <v>24</v>
      </c>
      <c r="J132" s="53"/>
      <c r="K132" s="53"/>
      <c r="L132" s="53"/>
      <c r="M132" s="53"/>
      <c r="N132" s="53"/>
    </row>
    <row r="133" spans="1:14" ht="17.25" customHeight="1" x14ac:dyDescent="0.15">
      <c r="B133" s="53"/>
      <c r="C133" s="53"/>
      <c r="D133" s="53"/>
      <c r="E133" s="53"/>
      <c r="F133" s="53"/>
      <c r="G133" s="53"/>
      <c r="I133" s="53"/>
      <c r="J133" s="53"/>
      <c r="K133" s="53"/>
      <c r="L133" s="53"/>
      <c r="M133" s="53"/>
      <c r="N133" s="53"/>
    </row>
    <row r="134" spans="1:14" ht="17.25" customHeight="1" x14ac:dyDescent="0.15">
      <c r="B134" s="53"/>
      <c r="C134" s="53"/>
      <c r="D134" s="53"/>
      <c r="E134" s="53"/>
      <c r="F134" s="53"/>
      <c r="G134" s="53"/>
      <c r="I134" s="53"/>
      <c r="J134" s="53"/>
      <c r="K134" s="53"/>
      <c r="L134" s="53"/>
      <c r="M134" s="53"/>
      <c r="N134" s="53"/>
    </row>
    <row r="135" spans="1:14" ht="3.75" customHeight="1" x14ac:dyDescent="0.15">
      <c r="B135" s="53"/>
      <c r="C135" s="53"/>
      <c r="D135" s="53"/>
      <c r="E135" s="53"/>
      <c r="F135" s="53"/>
      <c r="G135" s="53"/>
      <c r="I135" s="53"/>
      <c r="J135" s="53"/>
      <c r="K135" s="53"/>
      <c r="L135" s="53"/>
      <c r="M135" s="53"/>
      <c r="N135" s="53"/>
    </row>
    <row r="136" spans="1:14" ht="21.75" customHeight="1" x14ac:dyDescent="0.15">
      <c r="B136" s="50" t="s">
        <v>43</v>
      </c>
      <c r="C136" s="50"/>
      <c r="D136" s="50"/>
      <c r="E136" s="50"/>
      <c r="I136" s="50" t="s">
        <v>43</v>
      </c>
      <c r="J136" s="50"/>
      <c r="K136" s="50"/>
      <c r="L136" s="50"/>
    </row>
    <row r="137" spans="1:14" ht="8.25" customHeight="1" x14ac:dyDescent="0.15">
      <c r="B137" s="52"/>
      <c r="C137" s="52"/>
      <c r="D137" s="52"/>
      <c r="E137" s="53"/>
      <c r="I137" s="52"/>
      <c r="J137" s="52"/>
      <c r="K137" s="52"/>
      <c r="L137" s="53"/>
    </row>
    <row r="138" spans="1:14" ht="19.5" customHeight="1" x14ac:dyDescent="0.15">
      <c r="B138" s="145"/>
      <c r="C138" s="145"/>
      <c r="D138" s="53"/>
      <c r="F138" s="51" t="s">
        <v>190</v>
      </c>
      <c r="I138" s="145"/>
      <c r="J138" s="145"/>
      <c r="K138" s="53"/>
      <c r="M138" s="51" t="s">
        <v>190</v>
      </c>
    </row>
    <row r="139" spans="1:14" ht="19.5" customHeight="1" x14ac:dyDescent="0.15">
      <c r="B139" s="146" t="s">
        <v>185</v>
      </c>
      <c r="C139" s="146"/>
      <c r="D139" s="146"/>
      <c r="I139" s="146" t="s">
        <v>185</v>
      </c>
      <c r="J139" s="146"/>
      <c r="K139" s="146"/>
    </row>
    <row r="140" spans="1:14" ht="8.25" customHeight="1" x14ac:dyDescent="0.15"/>
    <row r="141" spans="1:14" ht="19.5" customHeight="1" x14ac:dyDescent="0.15">
      <c r="C141" s="53"/>
      <c r="E141" s="55" t="s">
        <v>1</v>
      </c>
      <c r="F141" s="55" t="s">
        <v>76</v>
      </c>
      <c r="G141" s="55"/>
      <c r="J141" s="53"/>
      <c r="L141" s="55" t="s">
        <v>1</v>
      </c>
      <c r="M141" s="55" t="s">
        <v>84</v>
      </c>
      <c r="N141" s="55"/>
    </row>
    <row r="142" spans="1:14" ht="19.5" customHeight="1" x14ac:dyDescent="0.15">
      <c r="E142" s="56" t="s">
        <v>2</v>
      </c>
      <c r="F142" s="57" t="s">
        <v>78</v>
      </c>
      <c r="G142" s="56"/>
      <c r="L142" s="56" t="s">
        <v>2</v>
      </c>
      <c r="M142" s="57" t="s">
        <v>86</v>
      </c>
      <c r="N142" s="56"/>
    </row>
    <row r="143" spans="1:14" ht="19.5" customHeight="1" x14ac:dyDescent="0.15">
      <c r="E143" s="56" t="s">
        <v>3</v>
      </c>
      <c r="F143" s="56" t="s">
        <v>160</v>
      </c>
      <c r="G143" s="56"/>
      <c r="L143" s="56" t="s">
        <v>3</v>
      </c>
      <c r="M143" s="56" t="s">
        <v>172</v>
      </c>
      <c r="N143" s="56"/>
    </row>
    <row r="144" spans="1:14" ht="19.5" customHeight="1" x14ac:dyDescent="0.15">
      <c r="C144" s="53"/>
      <c r="E144" s="55" t="s">
        <v>4</v>
      </c>
      <c r="F144" s="148" t="s">
        <v>81</v>
      </c>
      <c r="G144" s="148"/>
      <c r="J144" s="53"/>
      <c r="L144" s="55" t="s">
        <v>4</v>
      </c>
      <c r="M144" s="148" t="s">
        <v>75</v>
      </c>
      <c r="N144" s="148"/>
    </row>
    <row r="145" spans="2:14" ht="8.25" customHeight="1" x14ac:dyDescent="0.15"/>
    <row r="146" spans="2:14" ht="20.25" customHeight="1" x14ac:dyDescent="0.15">
      <c r="B146" s="122" t="s">
        <v>200</v>
      </c>
      <c r="C146" s="122"/>
      <c r="D146" s="122"/>
      <c r="E146" s="122"/>
      <c r="F146" s="122"/>
      <c r="G146" s="122"/>
      <c r="I146" s="122" t="s">
        <v>200</v>
      </c>
      <c r="J146" s="122"/>
      <c r="K146" s="122"/>
      <c r="L146" s="122"/>
      <c r="M146" s="122"/>
      <c r="N146" s="122"/>
    </row>
    <row r="147" spans="2:14" ht="18" customHeight="1" x14ac:dyDescent="0.15">
      <c r="B147" s="122" t="s">
        <v>198</v>
      </c>
      <c r="C147" s="122"/>
      <c r="D147" s="122"/>
      <c r="E147" s="122"/>
      <c r="F147" s="122"/>
      <c r="G147" s="122"/>
      <c r="I147" s="122" t="s">
        <v>199</v>
      </c>
      <c r="J147" s="122"/>
      <c r="K147" s="122"/>
      <c r="L147" s="122"/>
      <c r="M147" s="122"/>
      <c r="N147" s="122"/>
    </row>
    <row r="148" spans="2:14" ht="8.25" customHeight="1" x14ac:dyDescent="0.15"/>
    <row r="149" spans="2:14" ht="30.75" customHeight="1" x14ac:dyDescent="0.15">
      <c r="B149" s="123"/>
      <c r="C149" s="124"/>
      <c r="D149" s="129" t="s">
        <v>5</v>
      </c>
      <c r="E149" s="130"/>
      <c r="F149" s="129" t="s">
        <v>6</v>
      </c>
      <c r="G149" s="130"/>
      <c r="I149" s="123"/>
      <c r="J149" s="124"/>
      <c r="K149" s="129" t="s">
        <v>5</v>
      </c>
      <c r="L149" s="130"/>
      <c r="M149" s="129" t="s">
        <v>6</v>
      </c>
      <c r="N149" s="130"/>
    </row>
    <row r="150" spans="2:14" ht="10.5" customHeight="1" x14ac:dyDescent="0.15">
      <c r="B150" s="125"/>
      <c r="C150" s="126"/>
      <c r="D150" s="131" t="s">
        <v>7</v>
      </c>
      <c r="E150" s="131" t="s">
        <v>8</v>
      </c>
      <c r="F150" s="131" t="s">
        <v>7</v>
      </c>
      <c r="G150" s="131" t="s">
        <v>8</v>
      </c>
      <c r="I150" s="125"/>
      <c r="J150" s="126"/>
      <c r="K150" s="131" t="s">
        <v>7</v>
      </c>
      <c r="L150" s="131" t="s">
        <v>8</v>
      </c>
      <c r="M150" s="131" t="s">
        <v>7</v>
      </c>
      <c r="N150" s="131" t="s">
        <v>8</v>
      </c>
    </row>
    <row r="151" spans="2:14" ht="10.5" customHeight="1" x14ac:dyDescent="0.15">
      <c r="B151" s="125"/>
      <c r="C151" s="126"/>
      <c r="D151" s="147"/>
      <c r="E151" s="147"/>
      <c r="F151" s="147"/>
      <c r="G151" s="147"/>
      <c r="I151" s="125"/>
      <c r="J151" s="126"/>
      <c r="K151" s="147"/>
      <c r="L151" s="147"/>
      <c r="M151" s="147"/>
      <c r="N151" s="147"/>
    </row>
    <row r="152" spans="2:14" ht="10.5" customHeight="1" x14ac:dyDescent="0.15">
      <c r="B152" s="127"/>
      <c r="C152" s="128"/>
      <c r="D152" s="135"/>
      <c r="E152" s="135"/>
      <c r="F152" s="135"/>
      <c r="G152" s="135"/>
      <c r="I152" s="127"/>
      <c r="J152" s="128"/>
      <c r="K152" s="135"/>
      <c r="L152" s="135"/>
      <c r="M152" s="135"/>
      <c r="N152" s="135"/>
    </row>
    <row r="153" spans="2:14" ht="20.25" customHeight="1" x14ac:dyDescent="0.15">
      <c r="B153" s="137" t="s">
        <v>9</v>
      </c>
      <c r="C153" s="138"/>
      <c r="D153" s="45">
        <f>SUM(E153*1.25)</f>
        <v>30306.25</v>
      </c>
      <c r="E153" s="45">
        <v>24245</v>
      </c>
      <c r="F153" s="45">
        <f>SUM(D153)</f>
        <v>30306.25</v>
      </c>
      <c r="G153" s="45">
        <f>SUM(E153)</f>
        <v>24245</v>
      </c>
      <c r="I153" s="137" t="s">
        <v>9</v>
      </c>
      <c r="J153" s="138"/>
      <c r="K153" s="45">
        <f>SUM(L153*1.25)</f>
        <v>983.75</v>
      </c>
      <c r="L153" s="45">
        <v>787</v>
      </c>
      <c r="M153" s="45">
        <f>SUM(K153)</f>
        <v>983.75</v>
      </c>
      <c r="N153" s="45">
        <f>SUM(L153)</f>
        <v>787</v>
      </c>
    </row>
    <row r="154" spans="2:14" ht="20.25" customHeight="1" x14ac:dyDescent="0.15">
      <c r="B154" s="137" t="s">
        <v>10</v>
      </c>
      <c r="C154" s="138"/>
      <c r="D154" s="45">
        <v>2183</v>
      </c>
      <c r="E154" s="45">
        <v>2183</v>
      </c>
      <c r="F154" s="45">
        <v>2183</v>
      </c>
      <c r="G154" s="45">
        <v>2183</v>
      </c>
      <c r="I154" s="137" t="s">
        <v>10</v>
      </c>
      <c r="J154" s="138"/>
      <c r="K154" s="45">
        <v>1972</v>
      </c>
      <c r="L154" s="45">
        <v>1972</v>
      </c>
      <c r="M154" s="45">
        <v>1972</v>
      </c>
      <c r="N154" s="45">
        <v>1972</v>
      </c>
    </row>
    <row r="155" spans="2:14" ht="20.25" customHeight="1" x14ac:dyDescent="0.15">
      <c r="B155" s="59" t="s">
        <v>11</v>
      </c>
      <c r="C155" s="60" t="s">
        <v>12</v>
      </c>
      <c r="D155" s="46"/>
      <c r="E155" s="46"/>
      <c r="F155" s="46"/>
      <c r="G155" s="46"/>
      <c r="I155" s="59" t="s">
        <v>11</v>
      </c>
      <c r="J155" s="60" t="s">
        <v>12</v>
      </c>
      <c r="K155" s="46"/>
      <c r="L155" s="46"/>
      <c r="M155" s="46"/>
      <c r="N155" s="46"/>
    </row>
    <row r="156" spans="2:14" ht="20.25" customHeight="1" x14ac:dyDescent="0.15">
      <c r="B156" s="58"/>
      <c r="C156" s="60" t="s">
        <v>13</v>
      </c>
      <c r="D156" s="47"/>
      <c r="E156" s="46"/>
      <c r="F156" s="46"/>
      <c r="G156" s="46"/>
      <c r="I156" s="58"/>
      <c r="J156" s="60" t="s">
        <v>13</v>
      </c>
      <c r="K156" s="47"/>
      <c r="L156" s="46"/>
      <c r="M156" s="46"/>
      <c r="N156" s="46"/>
    </row>
    <row r="157" spans="2:14" ht="20.25" customHeight="1" x14ac:dyDescent="0.15">
      <c r="B157" s="58"/>
      <c r="C157" s="60" t="s">
        <v>14</v>
      </c>
      <c r="D157" s="47"/>
      <c r="E157" s="46"/>
      <c r="F157" s="46"/>
      <c r="G157" s="46"/>
      <c r="I157" s="58"/>
      <c r="J157" s="60" t="s">
        <v>14</v>
      </c>
      <c r="K157" s="47"/>
      <c r="L157" s="46"/>
      <c r="M157" s="46"/>
      <c r="N157" s="46"/>
    </row>
    <row r="158" spans="2:14" ht="20.25" customHeight="1" x14ac:dyDescent="0.15">
      <c r="B158" s="58"/>
      <c r="C158" s="60" t="s">
        <v>15</v>
      </c>
      <c r="D158" s="47"/>
      <c r="E158" s="46"/>
      <c r="F158" s="46"/>
      <c r="G158" s="46"/>
      <c r="I158" s="58"/>
      <c r="J158" s="60" t="s">
        <v>15</v>
      </c>
      <c r="K158" s="47"/>
      <c r="L158" s="46"/>
      <c r="M158" s="46"/>
      <c r="N158" s="46"/>
    </row>
    <row r="159" spans="2:14" ht="20.25" customHeight="1" x14ac:dyDescent="0.15">
      <c r="B159" s="58"/>
      <c r="C159" s="60" t="s">
        <v>16</v>
      </c>
      <c r="D159" s="47"/>
      <c r="E159" s="46"/>
      <c r="F159" s="46"/>
      <c r="G159" s="46"/>
      <c r="I159" s="58"/>
      <c r="J159" s="60" t="s">
        <v>16</v>
      </c>
      <c r="K159" s="47"/>
      <c r="L159" s="46"/>
      <c r="M159" s="46"/>
      <c r="N159" s="46"/>
    </row>
    <row r="160" spans="2:14" ht="20.25" customHeight="1" x14ac:dyDescent="0.15">
      <c r="B160" s="58"/>
      <c r="C160" s="60" t="s">
        <v>40</v>
      </c>
      <c r="D160" s="47"/>
      <c r="E160" s="46"/>
      <c r="F160" s="46"/>
      <c r="G160" s="46"/>
      <c r="I160" s="58"/>
      <c r="J160" s="60" t="s">
        <v>150</v>
      </c>
      <c r="K160" s="47">
        <v>5</v>
      </c>
      <c r="L160" s="47">
        <v>5</v>
      </c>
      <c r="M160" s="47">
        <v>5</v>
      </c>
      <c r="N160" s="47">
        <v>5</v>
      </c>
    </row>
    <row r="161" spans="1:14" ht="20.25" customHeight="1" x14ac:dyDescent="0.15">
      <c r="B161" s="58"/>
      <c r="C161" s="60" t="s">
        <v>40</v>
      </c>
      <c r="D161" s="47"/>
      <c r="E161" s="46"/>
      <c r="F161" s="46"/>
      <c r="G161" s="46"/>
      <c r="I161" s="58"/>
      <c r="J161" s="60" t="s">
        <v>40</v>
      </c>
      <c r="K161" s="47"/>
      <c r="L161" s="46"/>
      <c r="M161" s="46"/>
      <c r="N161" s="46"/>
    </row>
    <row r="162" spans="1:14" ht="20.25" customHeight="1" x14ac:dyDescent="0.15">
      <c r="B162" s="59" t="s">
        <v>18</v>
      </c>
      <c r="C162" s="60" t="s">
        <v>13</v>
      </c>
      <c r="D162" s="47"/>
      <c r="E162" s="46"/>
      <c r="F162" s="46"/>
      <c r="G162" s="46"/>
      <c r="I162" s="59" t="s">
        <v>18</v>
      </c>
      <c r="J162" s="60" t="s">
        <v>13</v>
      </c>
      <c r="K162" s="47"/>
      <c r="L162" s="46"/>
      <c r="M162" s="46"/>
      <c r="N162" s="46"/>
    </row>
    <row r="163" spans="1:14" ht="20.25" customHeight="1" x14ac:dyDescent="0.15">
      <c r="B163" s="58"/>
      <c r="C163" s="60" t="s">
        <v>19</v>
      </c>
      <c r="D163" s="47"/>
      <c r="E163" s="46"/>
      <c r="F163" s="46"/>
      <c r="G163" s="46"/>
      <c r="I163" s="58"/>
      <c r="J163" s="60" t="s">
        <v>19</v>
      </c>
      <c r="K163" s="47"/>
      <c r="L163" s="46"/>
      <c r="M163" s="46"/>
      <c r="N163" s="46"/>
    </row>
    <row r="164" spans="1:14" ht="20.25" customHeight="1" x14ac:dyDescent="0.15">
      <c r="B164" s="58"/>
      <c r="C164" s="60" t="s">
        <v>15</v>
      </c>
      <c r="D164" s="47"/>
      <c r="E164" s="46"/>
      <c r="F164" s="46"/>
      <c r="G164" s="46"/>
      <c r="I164" s="58"/>
      <c r="J164" s="60" t="s">
        <v>15</v>
      </c>
      <c r="K164" s="47"/>
      <c r="L164" s="46"/>
      <c r="M164" s="46"/>
      <c r="N164" s="46"/>
    </row>
    <row r="165" spans="1:14" ht="20.25" customHeight="1" x14ac:dyDescent="0.15">
      <c r="B165" s="58"/>
      <c r="C165" s="60" t="s">
        <v>37</v>
      </c>
      <c r="D165" s="46"/>
      <c r="E165" s="46"/>
      <c r="F165" s="48"/>
      <c r="G165" s="46"/>
      <c r="I165" s="58"/>
      <c r="J165" s="60" t="s">
        <v>37</v>
      </c>
      <c r="K165" s="46"/>
      <c r="L165" s="46"/>
      <c r="M165" s="48"/>
      <c r="N165" s="46"/>
    </row>
    <row r="166" spans="1:14" ht="20.25" customHeight="1" x14ac:dyDescent="0.15">
      <c r="B166" s="45"/>
      <c r="C166" s="60" t="s">
        <v>40</v>
      </c>
      <c r="D166" s="46"/>
      <c r="E166" s="46"/>
      <c r="F166" s="48"/>
      <c r="G166" s="46"/>
      <c r="I166" s="45"/>
      <c r="J166" s="60" t="s">
        <v>40</v>
      </c>
      <c r="K166" s="46"/>
      <c r="L166" s="46"/>
      <c r="M166" s="48"/>
      <c r="N166" s="46"/>
    </row>
    <row r="167" spans="1:14" ht="20.25" customHeight="1" x14ac:dyDescent="0.15">
      <c r="B167" s="46" t="s">
        <v>17</v>
      </c>
      <c r="C167" s="61" t="s">
        <v>20</v>
      </c>
      <c r="D167" s="46"/>
      <c r="E167" s="46"/>
      <c r="F167" s="48"/>
      <c r="G167" s="46"/>
      <c r="I167" s="46" t="s">
        <v>17</v>
      </c>
      <c r="J167" s="61" t="s">
        <v>20</v>
      </c>
      <c r="K167" s="46"/>
      <c r="L167" s="46"/>
      <c r="M167" s="48"/>
      <c r="N167" s="46"/>
    </row>
    <row r="168" spans="1:14" ht="10.5" customHeight="1" x14ac:dyDescent="0.15">
      <c r="A168" s="1"/>
      <c r="B168" s="62"/>
      <c r="C168" s="63"/>
      <c r="D168" s="62"/>
      <c r="E168" s="62"/>
      <c r="F168" s="62"/>
      <c r="G168" s="62"/>
      <c r="H168" s="53"/>
      <c r="I168" s="62"/>
      <c r="J168" s="63"/>
      <c r="K168" s="62"/>
      <c r="L168" s="62"/>
      <c r="M168" s="62"/>
      <c r="N168" s="62"/>
    </row>
    <row r="169" spans="1:14" ht="20.25" customHeight="1" x14ac:dyDescent="0.15">
      <c r="A169" s="1"/>
      <c r="B169" s="64" t="s">
        <v>196</v>
      </c>
      <c r="C169" s="64"/>
      <c r="D169" s="64"/>
      <c r="E169" s="65"/>
      <c r="F169" s="65"/>
      <c r="G169" s="65"/>
      <c r="H169" s="53"/>
      <c r="I169" s="64" t="s">
        <v>195</v>
      </c>
      <c r="J169" s="64"/>
      <c r="K169" s="64"/>
      <c r="L169" s="65"/>
      <c r="M169" s="65"/>
      <c r="N169" s="65"/>
    </row>
    <row r="170" spans="1:14" ht="20.25" customHeight="1" x14ac:dyDescent="0.15">
      <c r="A170" s="1"/>
      <c r="B170" s="139" t="s">
        <v>38</v>
      </c>
      <c r="C170" s="140"/>
      <c r="D170" s="45" t="s">
        <v>21</v>
      </c>
      <c r="E170" s="66"/>
      <c r="F170" s="45" t="s">
        <v>22</v>
      </c>
      <c r="G170" s="66"/>
      <c r="H170" s="53"/>
      <c r="I170" s="139" t="s">
        <v>38</v>
      </c>
      <c r="J170" s="140"/>
      <c r="K170" s="45" t="s">
        <v>21</v>
      </c>
      <c r="L170" s="66"/>
      <c r="M170" s="45" t="s">
        <v>22</v>
      </c>
      <c r="N170" s="66"/>
    </row>
    <row r="171" spans="1:14" ht="8.25" customHeight="1" x14ac:dyDescent="0.15">
      <c r="A171" s="1"/>
      <c r="B171" s="67"/>
      <c r="C171" s="67"/>
      <c r="D171" s="62"/>
      <c r="E171" s="68"/>
      <c r="F171" s="62"/>
      <c r="G171" s="68"/>
      <c r="H171" s="53"/>
      <c r="I171" s="67"/>
      <c r="J171" s="67"/>
      <c r="K171" s="62"/>
      <c r="L171" s="68"/>
      <c r="M171" s="62"/>
      <c r="N171" s="68"/>
    </row>
    <row r="172" spans="1:14" ht="20.25" customHeight="1" x14ac:dyDescent="0.15">
      <c r="A172" s="1"/>
      <c r="B172" s="136" t="s">
        <v>188</v>
      </c>
      <c r="C172" s="136"/>
      <c r="D172" s="136"/>
      <c r="E172" s="136"/>
      <c r="F172" s="136"/>
      <c r="G172" s="136"/>
      <c r="H172" s="53"/>
      <c r="I172" s="136" t="s">
        <v>188</v>
      </c>
      <c r="J172" s="136"/>
      <c r="K172" s="136"/>
      <c r="L172" s="136"/>
      <c r="M172" s="136"/>
      <c r="N172" s="136"/>
    </row>
    <row r="173" spans="1:14" ht="20.25" customHeight="1" x14ac:dyDescent="0.15">
      <c r="A173" s="1"/>
      <c r="B173" s="141" t="s">
        <v>50</v>
      </c>
      <c r="C173" s="142"/>
      <c r="D173" s="46" t="s">
        <v>21</v>
      </c>
      <c r="E173" s="49"/>
      <c r="F173" s="46" t="s">
        <v>22</v>
      </c>
      <c r="G173" s="49"/>
      <c r="H173" s="53"/>
      <c r="I173" s="141" t="s">
        <v>50</v>
      </c>
      <c r="J173" s="142"/>
      <c r="K173" s="46" t="s">
        <v>21</v>
      </c>
      <c r="L173" s="49"/>
      <c r="M173" s="46" t="s">
        <v>22</v>
      </c>
      <c r="N173" s="49"/>
    </row>
    <row r="174" spans="1:14" ht="20.25" customHeight="1" x14ac:dyDescent="0.15">
      <c r="A174" s="1"/>
      <c r="B174" s="143" t="s">
        <v>51</v>
      </c>
      <c r="C174" s="144"/>
      <c r="D174" s="46" t="s">
        <v>21</v>
      </c>
      <c r="E174" s="49"/>
      <c r="F174" s="46" t="s">
        <v>22</v>
      </c>
      <c r="G174" s="49"/>
      <c r="H174" s="53"/>
      <c r="I174" s="143" t="s">
        <v>51</v>
      </c>
      <c r="J174" s="144"/>
      <c r="K174" s="46" t="s">
        <v>21</v>
      </c>
      <c r="L174" s="49"/>
      <c r="M174" s="46" t="s">
        <v>22</v>
      </c>
      <c r="N174" s="49"/>
    </row>
    <row r="175" spans="1:14" ht="10.5" customHeight="1" x14ac:dyDescent="0.15">
      <c r="A175" s="1"/>
      <c r="B175" s="54"/>
      <c r="C175" s="69"/>
      <c r="D175" s="54"/>
      <c r="E175" s="54"/>
      <c r="F175" s="54"/>
      <c r="G175" s="54"/>
      <c r="H175" s="53"/>
      <c r="I175" s="54"/>
      <c r="J175" s="69"/>
      <c r="K175" s="54"/>
      <c r="L175" s="54"/>
      <c r="M175" s="54"/>
      <c r="N175" s="54"/>
    </row>
    <row r="176" spans="1:14" ht="15" customHeight="1" x14ac:dyDescent="0.15">
      <c r="B176" s="53" t="s">
        <v>23</v>
      </c>
      <c r="C176" s="53"/>
      <c r="D176" s="53"/>
      <c r="E176" s="53"/>
      <c r="F176" s="53"/>
      <c r="G176" s="53"/>
      <c r="I176" s="53" t="s">
        <v>23</v>
      </c>
      <c r="J176" s="53"/>
      <c r="K176" s="53"/>
      <c r="L176" s="53"/>
      <c r="M176" s="53"/>
      <c r="N176" s="53"/>
    </row>
    <row r="177" spans="2:14" ht="17.25" customHeight="1" x14ac:dyDescent="0.15">
      <c r="B177" s="53" t="s">
        <v>24</v>
      </c>
      <c r="C177" s="53"/>
      <c r="D177" s="53"/>
      <c r="E177" s="53"/>
      <c r="F177" s="53"/>
      <c r="G177" s="53"/>
      <c r="I177" s="53" t="s">
        <v>24</v>
      </c>
      <c r="J177" s="53"/>
      <c r="K177" s="53"/>
      <c r="L177" s="53"/>
      <c r="M177" s="53"/>
      <c r="N177" s="53"/>
    </row>
    <row r="178" spans="2:14" ht="17.25" customHeight="1" x14ac:dyDescent="0.15">
      <c r="B178" s="53"/>
      <c r="C178" s="53"/>
      <c r="D178" s="53"/>
      <c r="E178" s="53"/>
      <c r="F178" s="53"/>
      <c r="G178" s="53"/>
      <c r="I178" s="53"/>
      <c r="J178" s="53"/>
      <c r="K178" s="53"/>
      <c r="L178" s="53"/>
      <c r="M178" s="53"/>
      <c r="N178" s="53"/>
    </row>
    <row r="179" spans="2:14" ht="17.25" customHeight="1" x14ac:dyDescent="0.15">
      <c r="B179" s="53"/>
      <c r="C179" s="53"/>
      <c r="D179" s="53"/>
      <c r="E179" s="53"/>
      <c r="F179" s="53"/>
      <c r="G179" s="53"/>
      <c r="I179" s="53"/>
      <c r="J179" s="53"/>
      <c r="K179" s="53"/>
      <c r="L179" s="53"/>
      <c r="M179" s="53"/>
      <c r="N179" s="53"/>
    </row>
    <row r="180" spans="2:14" ht="3.75" customHeight="1" x14ac:dyDescent="0.15">
      <c r="B180" s="53"/>
      <c r="C180" s="53"/>
      <c r="D180" s="53"/>
      <c r="E180" s="53"/>
      <c r="F180" s="53"/>
      <c r="G180" s="53"/>
      <c r="I180" s="53"/>
      <c r="J180" s="53"/>
      <c r="K180" s="53"/>
      <c r="L180" s="53"/>
      <c r="M180" s="53"/>
      <c r="N180" s="53"/>
    </row>
    <row r="181" spans="2:14" ht="21.75" customHeight="1" x14ac:dyDescent="0.15">
      <c r="B181" s="50" t="s">
        <v>43</v>
      </c>
      <c r="C181" s="50"/>
      <c r="D181" s="50"/>
      <c r="E181" s="50"/>
      <c r="I181" s="50" t="s">
        <v>43</v>
      </c>
      <c r="J181" s="50"/>
      <c r="K181" s="50"/>
      <c r="L181" s="50"/>
    </row>
    <row r="182" spans="2:14" ht="8.25" customHeight="1" x14ac:dyDescent="0.15">
      <c r="B182" s="52"/>
      <c r="C182" s="52"/>
      <c r="D182" s="52"/>
      <c r="E182" s="53"/>
      <c r="I182" s="52"/>
      <c r="J182" s="52"/>
      <c r="K182" s="52"/>
      <c r="L182" s="53"/>
    </row>
    <row r="183" spans="2:14" ht="19.5" customHeight="1" x14ac:dyDescent="0.15">
      <c r="B183" s="145"/>
      <c r="C183" s="145"/>
      <c r="D183" s="53"/>
      <c r="F183" s="51" t="s">
        <v>190</v>
      </c>
      <c r="I183" s="145"/>
      <c r="J183" s="145"/>
      <c r="K183" s="53"/>
      <c r="M183" s="51" t="s">
        <v>190</v>
      </c>
    </row>
    <row r="184" spans="2:14" ht="19.5" customHeight="1" x14ac:dyDescent="0.15">
      <c r="B184" s="146" t="s">
        <v>185</v>
      </c>
      <c r="C184" s="146"/>
      <c r="D184" s="146"/>
      <c r="I184" s="146" t="s">
        <v>185</v>
      </c>
      <c r="J184" s="146"/>
      <c r="K184" s="146"/>
    </row>
    <row r="185" spans="2:14" ht="8.25" customHeight="1" x14ac:dyDescent="0.15"/>
    <row r="186" spans="2:14" ht="19.5" customHeight="1" x14ac:dyDescent="0.15">
      <c r="C186" s="53"/>
      <c r="E186" s="55" t="s">
        <v>1</v>
      </c>
      <c r="F186" s="55" t="s">
        <v>83</v>
      </c>
      <c r="G186" s="55"/>
      <c r="J186" s="53"/>
      <c r="L186" s="55" t="s">
        <v>1</v>
      </c>
      <c r="M186" s="55" t="s">
        <v>90</v>
      </c>
      <c r="N186" s="55"/>
    </row>
    <row r="187" spans="2:14" ht="19.5" customHeight="1" x14ac:dyDescent="0.15">
      <c r="E187" s="56" t="s">
        <v>2</v>
      </c>
      <c r="F187" s="57" t="s">
        <v>85</v>
      </c>
      <c r="G187" s="56"/>
      <c r="L187" s="56" t="s">
        <v>2</v>
      </c>
      <c r="M187" s="57" t="s">
        <v>92</v>
      </c>
      <c r="N187" s="56"/>
    </row>
    <row r="188" spans="2:14" ht="19.5" customHeight="1" x14ac:dyDescent="0.15">
      <c r="E188" s="56" t="s">
        <v>3</v>
      </c>
      <c r="F188" s="56" t="s">
        <v>161</v>
      </c>
      <c r="G188" s="56"/>
      <c r="L188" s="56" t="s">
        <v>3</v>
      </c>
      <c r="M188" s="56" t="s">
        <v>173</v>
      </c>
      <c r="N188" s="56"/>
    </row>
    <row r="189" spans="2:14" ht="19.5" customHeight="1" x14ac:dyDescent="0.15">
      <c r="C189" s="53"/>
      <c r="E189" s="55" t="s">
        <v>4</v>
      </c>
      <c r="F189" s="148" t="s">
        <v>87</v>
      </c>
      <c r="G189" s="148"/>
      <c r="J189" s="53"/>
      <c r="L189" s="55" t="s">
        <v>4</v>
      </c>
      <c r="M189" s="148" t="s">
        <v>82</v>
      </c>
      <c r="N189" s="148"/>
    </row>
    <row r="190" spans="2:14" ht="8.25" customHeight="1" x14ac:dyDescent="0.15"/>
    <row r="191" spans="2:14" ht="20.25" customHeight="1" x14ac:dyDescent="0.15">
      <c r="B191" s="122" t="s">
        <v>200</v>
      </c>
      <c r="C191" s="122"/>
      <c r="D191" s="122"/>
      <c r="E191" s="122"/>
      <c r="F191" s="122"/>
      <c r="G191" s="122"/>
      <c r="I191" s="122" t="s">
        <v>200</v>
      </c>
      <c r="J191" s="122"/>
      <c r="K191" s="122"/>
      <c r="L191" s="122"/>
      <c r="M191" s="122"/>
      <c r="N191" s="122"/>
    </row>
    <row r="192" spans="2:14" ht="18" customHeight="1" x14ac:dyDescent="0.15">
      <c r="B192" s="122" t="s">
        <v>201</v>
      </c>
      <c r="C192" s="122"/>
      <c r="D192" s="122"/>
      <c r="E192" s="122"/>
      <c r="F192" s="122"/>
      <c r="G192" s="122"/>
      <c r="I192" s="122" t="s">
        <v>202</v>
      </c>
      <c r="J192" s="122"/>
      <c r="K192" s="122"/>
      <c r="L192" s="122"/>
      <c r="M192" s="122"/>
      <c r="N192" s="122"/>
    </row>
    <row r="193" spans="2:14" ht="8.25" customHeight="1" x14ac:dyDescent="0.15"/>
    <row r="194" spans="2:14" ht="30.75" customHeight="1" x14ac:dyDescent="0.15">
      <c r="B194" s="123"/>
      <c r="C194" s="124"/>
      <c r="D194" s="129" t="s">
        <v>5</v>
      </c>
      <c r="E194" s="130"/>
      <c r="F194" s="129" t="s">
        <v>6</v>
      </c>
      <c r="G194" s="130"/>
      <c r="I194" s="123"/>
      <c r="J194" s="124"/>
      <c r="K194" s="129" t="s">
        <v>5</v>
      </c>
      <c r="L194" s="130"/>
      <c r="M194" s="129" t="s">
        <v>6</v>
      </c>
      <c r="N194" s="130"/>
    </row>
    <row r="195" spans="2:14" ht="10.5" customHeight="1" x14ac:dyDescent="0.15">
      <c r="B195" s="125"/>
      <c r="C195" s="126"/>
      <c r="D195" s="131" t="s">
        <v>7</v>
      </c>
      <c r="E195" s="131" t="s">
        <v>8</v>
      </c>
      <c r="F195" s="131" t="s">
        <v>7</v>
      </c>
      <c r="G195" s="131" t="s">
        <v>8</v>
      </c>
      <c r="I195" s="125"/>
      <c r="J195" s="126"/>
      <c r="K195" s="131" t="s">
        <v>7</v>
      </c>
      <c r="L195" s="131" t="s">
        <v>8</v>
      </c>
      <c r="M195" s="131" t="s">
        <v>7</v>
      </c>
      <c r="N195" s="131" t="s">
        <v>8</v>
      </c>
    </row>
    <row r="196" spans="2:14" ht="10.5" customHeight="1" x14ac:dyDescent="0.15">
      <c r="B196" s="125"/>
      <c r="C196" s="126"/>
      <c r="D196" s="147"/>
      <c r="E196" s="147"/>
      <c r="F196" s="147"/>
      <c r="G196" s="147"/>
      <c r="I196" s="125"/>
      <c r="J196" s="126"/>
      <c r="K196" s="147"/>
      <c r="L196" s="147"/>
      <c r="M196" s="147"/>
      <c r="N196" s="147"/>
    </row>
    <row r="197" spans="2:14" ht="10.5" customHeight="1" x14ac:dyDescent="0.15">
      <c r="B197" s="127"/>
      <c r="C197" s="128"/>
      <c r="D197" s="135"/>
      <c r="E197" s="135"/>
      <c r="F197" s="135"/>
      <c r="G197" s="135"/>
      <c r="I197" s="127"/>
      <c r="J197" s="128"/>
      <c r="K197" s="135"/>
      <c r="L197" s="135"/>
      <c r="M197" s="135"/>
      <c r="N197" s="135"/>
    </row>
    <row r="198" spans="2:14" ht="20.25" customHeight="1" x14ac:dyDescent="0.15">
      <c r="B198" s="137" t="s">
        <v>9</v>
      </c>
      <c r="C198" s="138"/>
      <c r="D198" s="45">
        <f>SUM(E198*1.25)</f>
        <v>14130</v>
      </c>
      <c r="E198" s="45">
        <v>11304</v>
      </c>
      <c r="F198" s="45">
        <f>SUM(D198)</f>
        <v>14130</v>
      </c>
      <c r="G198" s="45">
        <f>SUM(E198)</f>
        <v>11304</v>
      </c>
      <c r="I198" s="137" t="s">
        <v>9</v>
      </c>
      <c r="J198" s="138"/>
      <c r="K198" s="45">
        <f>SUM(L198*1.25)</f>
        <v>385</v>
      </c>
      <c r="L198" s="45">
        <v>308</v>
      </c>
      <c r="M198" s="45">
        <f>SUM(K198)</f>
        <v>385</v>
      </c>
      <c r="N198" s="45">
        <f>SUM(L198)</f>
        <v>308</v>
      </c>
    </row>
    <row r="199" spans="2:14" ht="20.25" customHeight="1" x14ac:dyDescent="0.15">
      <c r="B199" s="137" t="s">
        <v>10</v>
      </c>
      <c r="C199" s="138"/>
      <c r="D199" s="45">
        <v>1524</v>
      </c>
      <c r="E199" s="45">
        <v>1524</v>
      </c>
      <c r="F199" s="45">
        <v>1524</v>
      </c>
      <c r="G199" s="45">
        <v>1524</v>
      </c>
      <c r="I199" s="137" t="s">
        <v>10</v>
      </c>
      <c r="J199" s="138"/>
      <c r="K199" s="46"/>
      <c r="L199" s="46"/>
      <c r="M199" s="46"/>
      <c r="N199" s="46"/>
    </row>
    <row r="200" spans="2:14" ht="20.25" customHeight="1" x14ac:dyDescent="0.15">
      <c r="B200" s="59" t="s">
        <v>11</v>
      </c>
      <c r="C200" s="60" t="s">
        <v>12</v>
      </c>
      <c r="D200" s="46"/>
      <c r="E200" s="46"/>
      <c r="F200" s="46"/>
      <c r="G200" s="46"/>
      <c r="I200" s="59" t="s">
        <v>11</v>
      </c>
      <c r="J200" s="60" t="s">
        <v>12</v>
      </c>
      <c r="K200" s="46"/>
      <c r="L200" s="46"/>
      <c r="M200" s="46"/>
      <c r="N200" s="46"/>
    </row>
    <row r="201" spans="2:14" ht="20.25" customHeight="1" x14ac:dyDescent="0.15">
      <c r="B201" s="58"/>
      <c r="C201" s="60" t="s">
        <v>13</v>
      </c>
      <c r="D201" s="47"/>
      <c r="E201" s="46"/>
      <c r="F201" s="46"/>
      <c r="G201" s="46"/>
      <c r="I201" s="58"/>
      <c r="J201" s="60" t="s">
        <v>13</v>
      </c>
      <c r="K201" s="47"/>
      <c r="L201" s="46"/>
      <c r="M201" s="46"/>
      <c r="N201" s="46"/>
    </row>
    <row r="202" spans="2:14" ht="20.25" customHeight="1" x14ac:dyDescent="0.15">
      <c r="B202" s="58"/>
      <c r="C202" s="60" t="s">
        <v>14</v>
      </c>
      <c r="D202" s="47"/>
      <c r="E202" s="46"/>
      <c r="F202" s="46"/>
      <c r="G202" s="46"/>
      <c r="I202" s="58"/>
      <c r="J202" s="60" t="s">
        <v>14</v>
      </c>
      <c r="K202" s="47"/>
      <c r="L202" s="46"/>
      <c r="M202" s="46"/>
      <c r="N202" s="46"/>
    </row>
    <row r="203" spans="2:14" ht="20.25" customHeight="1" x14ac:dyDescent="0.15">
      <c r="B203" s="58"/>
      <c r="C203" s="60" t="s">
        <v>15</v>
      </c>
      <c r="D203" s="47"/>
      <c r="E203" s="46"/>
      <c r="F203" s="46"/>
      <c r="G203" s="46"/>
      <c r="I203" s="58"/>
      <c r="J203" s="60" t="s">
        <v>15</v>
      </c>
      <c r="K203" s="47"/>
      <c r="L203" s="46"/>
      <c r="M203" s="46"/>
      <c r="N203" s="46"/>
    </row>
    <row r="204" spans="2:14" ht="20.25" customHeight="1" x14ac:dyDescent="0.15">
      <c r="B204" s="58"/>
      <c r="C204" s="60" t="s">
        <v>16</v>
      </c>
      <c r="D204" s="47"/>
      <c r="E204" s="46"/>
      <c r="F204" s="46"/>
      <c r="G204" s="46"/>
      <c r="I204" s="58"/>
      <c r="J204" s="60" t="s">
        <v>16</v>
      </c>
      <c r="K204" s="47"/>
      <c r="L204" s="46"/>
      <c r="M204" s="46"/>
      <c r="N204" s="46"/>
    </row>
    <row r="205" spans="2:14" ht="20.25" customHeight="1" x14ac:dyDescent="0.15">
      <c r="B205" s="58"/>
      <c r="C205" s="60" t="s">
        <v>40</v>
      </c>
      <c r="D205" s="47"/>
      <c r="E205" s="46"/>
      <c r="F205" s="46"/>
      <c r="G205" s="46"/>
      <c r="I205" s="58"/>
      <c r="J205" s="60" t="s">
        <v>40</v>
      </c>
      <c r="K205" s="47"/>
      <c r="L205" s="46"/>
      <c r="M205" s="46"/>
      <c r="N205" s="46"/>
    </row>
    <row r="206" spans="2:14" ht="20.25" customHeight="1" x14ac:dyDescent="0.15">
      <c r="B206" s="58"/>
      <c r="C206" s="60" t="s">
        <v>40</v>
      </c>
      <c r="D206" s="47"/>
      <c r="E206" s="46"/>
      <c r="F206" s="46"/>
      <c r="G206" s="46"/>
      <c r="I206" s="58"/>
      <c r="J206" s="60" t="s">
        <v>40</v>
      </c>
      <c r="K206" s="47"/>
      <c r="L206" s="46"/>
      <c r="M206" s="46"/>
      <c r="N206" s="46"/>
    </row>
    <row r="207" spans="2:14" ht="20.25" customHeight="1" x14ac:dyDescent="0.15">
      <c r="B207" s="59" t="s">
        <v>18</v>
      </c>
      <c r="C207" s="60" t="s">
        <v>13</v>
      </c>
      <c r="D207" s="47"/>
      <c r="E207" s="46"/>
      <c r="F207" s="46"/>
      <c r="G207" s="46"/>
      <c r="I207" s="59" t="s">
        <v>18</v>
      </c>
      <c r="J207" s="60" t="s">
        <v>13</v>
      </c>
      <c r="K207" s="47"/>
      <c r="L207" s="46"/>
      <c r="M207" s="46"/>
      <c r="N207" s="46"/>
    </row>
    <row r="208" spans="2:14" ht="20.25" customHeight="1" x14ac:dyDescent="0.15">
      <c r="B208" s="58"/>
      <c r="C208" s="60" t="s">
        <v>19</v>
      </c>
      <c r="D208" s="47"/>
      <c r="E208" s="46"/>
      <c r="F208" s="46"/>
      <c r="G208" s="46"/>
      <c r="I208" s="58"/>
      <c r="J208" s="60" t="s">
        <v>19</v>
      </c>
      <c r="K208" s="47"/>
      <c r="L208" s="46"/>
      <c r="M208" s="46"/>
      <c r="N208" s="46"/>
    </row>
    <row r="209" spans="1:14" ht="20.25" customHeight="1" x14ac:dyDescent="0.15">
      <c r="B209" s="58"/>
      <c r="C209" s="60" t="s">
        <v>15</v>
      </c>
      <c r="D209" s="47"/>
      <c r="E209" s="46"/>
      <c r="F209" s="46"/>
      <c r="G209" s="46"/>
      <c r="I209" s="58"/>
      <c r="J209" s="60" t="s">
        <v>15</v>
      </c>
      <c r="K209" s="47"/>
      <c r="L209" s="46"/>
      <c r="M209" s="46"/>
      <c r="N209" s="46"/>
    </row>
    <row r="210" spans="1:14" ht="20.25" customHeight="1" x14ac:dyDescent="0.15">
      <c r="B210" s="58"/>
      <c r="C210" s="60" t="s">
        <v>37</v>
      </c>
      <c r="D210" s="46"/>
      <c r="E210" s="46"/>
      <c r="F210" s="48"/>
      <c r="G210" s="46"/>
      <c r="I210" s="58"/>
      <c r="J210" s="60" t="s">
        <v>37</v>
      </c>
      <c r="K210" s="46"/>
      <c r="L210" s="46"/>
      <c r="M210" s="48"/>
      <c r="N210" s="46"/>
    </row>
    <row r="211" spans="1:14" ht="20.25" customHeight="1" x14ac:dyDescent="0.15">
      <c r="B211" s="45"/>
      <c r="C211" s="60" t="s">
        <v>40</v>
      </c>
      <c r="D211" s="46"/>
      <c r="E211" s="46"/>
      <c r="F211" s="48"/>
      <c r="G211" s="46"/>
      <c r="I211" s="45"/>
      <c r="J211" s="60" t="s">
        <v>40</v>
      </c>
      <c r="K211" s="46"/>
      <c r="L211" s="46"/>
      <c r="M211" s="48"/>
      <c r="N211" s="46"/>
    </row>
    <row r="212" spans="1:14" ht="20.25" customHeight="1" x14ac:dyDescent="0.15">
      <c r="B212" s="46" t="s">
        <v>17</v>
      </c>
      <c r="C212" s="61" t="s">
        <v>20</v>
      </c>
      <c r="D212" s="46"/>
      <c r="E212" s="46"/>
      <c r="F212" s="48"/>
      <c r="G212" s="46"/>
      <c r="I212" s="46" t="s">
        <v>17</v>
      </c>
      <c r="J212" s="61" t="s">
        <v>20</v>
      </c>
      <c r="K212" s="46"/>
      <c r="L212" s="46"/>
      <c r="M212" s="48"/>
      <c r="N212" s="46"/>
    </row>
    <row r="213" spans="1:14" ht="10.5" customHeight="1" x14ac:dyDescent="0.15">
      <c r="A213" s="1"/>
      <c r="B213" s="62"/>
      <c r="C213" s="63"/>
      <c r="D213" s="62"/>
      <c r="E213" s="62"/>
      <c r="F213" s="62"/>
      <c r="G213" s="62"/>
      <c r="H213" s="53"/>
      <c r="I213" s="62"/>
      <c r="J213" s="63"/>
      <c r="K213" s="62"/>
      <c r="L213" s="62"/>
      <c r="M213" s="62"/>
      <c r="N213" s="62"/>
    </row>
    <row r="214" spans="1:14" ht="20.25" customHeight="1" x14ac:dyDescent="0.15">
      <c r="A214" s="1"/>
      <c r="B214" s="64" t="s">
        <v>193</v>
      </c>
      <c r="C214" s="64"/>
      <c r="D214" s="64"/>
      <c r="E214" s="65"/>
      <c r="F214" s="65"/>
      <c r="G214" s="65"/>
      <c r="H214" s="53"/>
      <c r="I214" s="64" t="s">
        <v>196</v>
      </c>
      <c r="J214" s="64"/>
      <c r="K214" s="64"/>
      <c r="L214" s="65"/>
      <c r="M214" s="65"/>
      <c r="N214" s="65"/>
    </row>
    <row r="215" spans="1:14" ht="20.25" customHeight="1" x14ac:dyDescent="0.15">
      <c r="A215" s="1"/>
      <c r="B215" s="139" t="s">
        <v>38</v>
      </c>
      <c r="C215" s="140"/>
      <c r="D215" s="45" t="s">
        <v>21</v>
      </c>
      <c r="E215" s="66"/>
      <c r="F215" s="45" t="s">
        <v>22</v>
      </c>
      <c r="G215" s="66"/>
      <c r="H215" s="53"/>
      <c r="I215" s="139" t="s">
        <v>38</v>
      </c>
      <c r="J215" s="140"/>
      <c r="K215" s="45" t="s">
        <v>21</v>
      </c>
      <c r="L215" s="66"/>
      <c r="M215" s="45" t="s">
        <v>22</v>
      </c>
      <c r="N215" s="66"/>
    </row>
    <row r="216" spans="1:14" ht="8.25" customHeight="1" x14ac:dyDescent="0.15">
      <c r="A216" s="1"/>
      <c r="B216" s="67"/>
      <c r="C216" s="67"/>
      <c r="D216" s="62"/>
      <c r="E216" s="68"/>
      <c r="F216" s="62"/>
      <c r="G216" s="68"/>
      <c r="H216" s="53"/>
      <c r="I216" s="67"/>
      <c r="J216" s="67"/>
      <c r="K216" s="62"/>
      <c r="L216" s="68"/>
      <c r="M216" s="62"/>
      <c r="N216" s="68"/>
    </row>
    <row r="217" spans="1:14" ht="20.25" customHeight="1" x14ac:dyDescent="0.15">
      <c r="A217" s="1"/>
      <c r="B217" s="136" t="s">
        <v>188</v>
      </c>
      <c r="C217" s="136"/>
      <c r="D217" s="136"/>
      <c r="E217" s="136"/>
      <c r="F217" s="136"/>
      <c r="G217" s="136"/>
      <c r="H217" s="53"/>
      <c r="I217" s="136" t="s">
        <v>188</v>
      </c>
      <c r="J217" s="136"/>
      <c r="K217" s="136"/>
      <c r="L217" s="136"/>
      <c r="M217" s="136"/>
      <c r="N217" s="136"/>
    </row>
    <row r="218" spans="1:14" ht="20.25" customHeight="1" x14ac:dyDescent="0.15">
      <c r="A218" s="1"/>
      <c r="B218" s="141" t="s">
        <v>50</v>
      </c>
      <c r="C218" s="142"/>
      <c r="D218" s="46" t="s">
        <v>21</v>
      </c>
      <c r="E218" s="49"/>
      <c r="F218" s="46" t="s">
        <v>22</v>
      </c>
      <c r="G218" s="49"/>
      <c r="H218" s="53"/>
      <c r="I218" s="141" t="s">
        <v>50</v>
      </c>
      <c r="J218" s="142"/>
      <c r="K218" s="46" t="s">
        <v>21</v>
      </c>
      <c r="L218" s="49"/>
      <c r="M218" s="46" t="s">
        <v>22</v>
      </c>
      <c r="N218" s="49"/>
    </row>
    <row r="219" spans="1:14" ht="20.25" customHeight="1" x14ac:dyDescent="0.15">
      <c r="A219" s="1"/>
      <c r="B219" s="143" t="s">
        <v>51</v>
      </c>
      <c r="C219" s="144"/>
      <c r="D219" s="46" t="s">
        <v>21</v>
      </c>
      <c r="E219" s="49"/>
      <c r="F219" s="46" t="s">
        <v>22</v>
      </c>
      <c r="G219" s="49"/>
      <c r="H219" s="53"/>
      <c r="I219" s="143" t="s">
        <v>51</v>
      </c>
      <c r="J219" s="144"/>
      <c r="K219" s="46" t="s">
        <v>21</v>
      </c>
      <c r="L219" s="49"/>
      <c r="M219" s="46" t="s">
        <v>22</v>
      </c>
      <c r="N219" s="49"/>
    </row>
    <row r="220" spans="1:14" ht="10.5" customHeight="1" x14ac:dyDescent="0.15">
      <c r="A220" s="1"/>
      <c r="B220" s="54"/>
      <c r="C220" s="69"/>
      <c r="D220" s="54"/>
      <c r="E220" s="54"/>
      <c r="F220" s="54"/>
      <c r="G220" s="54"/>
      <c r="H220" s="53"/>
      <c r="I220" s="54"/>
      <c r="J220" s="69"/>
      <c r="K220" s="54"/>
      <c r="L220" s="54"/>
      <c r="M220" s="54"/>
      <c r="N220" s="54"/>
    </row>
    <row r="221" spans="1:14" ht="15" customHeight="1" x14ac:dyDescent="0.15">
      <c r="B221" s="53" t="s">
        <v>23</v>
      </c>
      <c r="C221" s="53"/>
      <c r="D221" s="53"/>
      <c r="E221" s="53"/>
      <c r="F221" s="53"/>
      <c r="G221" s="53"/>
      <c r="I221" s="53" t="s">
        <v>23</v>
      </c>
      <c r="J221" s="53"/>
      <c r="K221" s="53"/>
      <c r="L221" s="53"/>
      <c r="M221" s="53"/>
      <c r="N221" s="53"/>
    </row>
    <row r="222" spans="1:14" ht="17.25" customHeight="1" x14ac:dyDescent="0.15">
      <c r="B222" s="53" t="s">
        <v>24</v>
      </c>
      <c r="C222" s="53"/>
      <c r="D222" s="53"/>
      <c r="E222" s="53"/>
      <c r="F222" s="53"/>
      <c r="G222" s="53"/>
      <c r="I222" s="53" t="s">
        <v>24</v>
      </c>
      <c r="J222" s="53"/>
      <c r="K222" s="53"/>
      <c r="L222" s="53"/>
      <c r="M222" s="53"/>
      <c r="N222" s="53"/>
    </row>
    <row r="223" spans="1:14" ht="17.25" customHeight="1" x14ac:dyDescent="0.15">
      <c r="B223" s="53"/>
      <c r="C223" s="53"/>
      <c r="D223" s="53"/>
      <c r="E223" s="53"/>
      <c r="F223" s="53"/>
      <c r="G223" s="53"/>
      <c r="I223" s="53"/>
      <c r="J223" s="53"/>
      <c r="K223" s="53"/>
      <c r="L223" s="53"/>
      <c r="M223" s="53"/>
      <c r="N223" s="53"/>
    </row>
    <row r="224" spans="1:14" ht="17.25" customHeight="1" x14ac:dyDescent="0.15">
      <c r="B224" s="53"/>
      <c r="C224" s="53"/>
      <c r="D224" s="53"/>
      <c r="E224" s="53"/>
      <c r="F224" s="53"/>
      <c r="G224" s="53"/>
      <c r="I224" s="53"/>
      <c r="J224" s="53"/>
      <c r="K224" s="53"/>
      <c r="L224" s="53"/>
      <c r="M224" s="53"/>
      <c r="N224" s="53"/>
    </row>
    <row r="225" spans="2:14" ht="3.75" customHeight="1" x14ac:dyDescent="0.15">
      <c r="B225" s="53"/>
      <c r="C225" s="53"/>
      <c r="D225" s="53"/>
      <c r="E225" s="53"/>
      <c r="F225" s="53"/>
      <c r="G225" s="53"/>
      <c r="I225" s="53"/>
      <c r="J225" s="53"/>
      <c r="K225" s="53"/>
      <c r="L225" s="53"/>
      <c r="M225" s="53"/>
      <c r="N225" s="53"/>
    </row>
    <row r="226" spans="2:14" ht="21.75" customHeight="1" x14ac:dyDescent="0.15">
      <c r="B226" s="50" t="s">
        <v>43</v>
      </c>
      <c r="C226" s="50"/>
      <c r="D226" s="50"/>
      <c r="E226" s="50"/>
      <c r="I226" s="50" t="s">
        <v>43</v>
      </c>
      <c r="J226" s="50"/>
      <c r="K226" s="50"/>
      <c r="L226" s="50"/>
    </row>
    <row r="227" spans="2:14" ht="8.25" customHeight="1" x14ac:dyDescent="0.15">
      <c r="B227" s="52"/>
      <c r="C227" s="52"/>
      <c r="D227" s="52"/>
      <c r="E227" s="53"/>
      <c r="I227" s="52"/>
      <c r="J227" s="52"/>
      <c r="K227" s="52"/>
      <c r="L227" s="53"/>
    </row>
    <row r="228" spans="2:14" ht="19.5" customHeight="1" x14ac:dyDescent="0.15">
      <c r="B228" s="145"/>
      <c r="C228" s="145"/>
      <c r="D228" s="53"/>
      <c r="F228" s="51" t="s">
        <v>190</v>
      </c>
      <c r="I228" s="145"/>
      <c r="J228" s="145"/>
      <c r="K228" s="53"/>
      <c r="M228" s="51" t="s">
        <v>190</v>
      </c>
    </row>
    <row r="229" spans="2:14" ht="19.5" customHeight="1" x14ac:dyDescent="0.15">
      <c r="B229" s="146" t="s">
        <v>185</v>
      </c>
      <c r="C229" s="146"/>
      <c r="D229" s="146"/>
      <c r="I229" s="146" t="s">
        <v>185</v>
      </c>
      <c r="J229" s="146"/>
      <c r="K229" s="146"/>
    </row>
    <row r="230" spans="2:14" ht="8.25" customHeight="1" x14ac:dyDescent="0.15"/>
    <row r="231" spans="2:14" ht="19.5" customHeight="1" x14ac:dyDescent="0.15">
      <c r="C231" s="53"/>
      <c r="E231" s="55" t="s">
        <v>1</v>
      </c>
      <c r="F231" s="55" t="s">
        <v>89</v>
      </c>
      <c r="G231" s="55"/>
      <c r="J231" s="53"/>
      <c r="L231" s="55" t="s">
        <v>1</v>
      </c>
      <c r="M231" s="55" t="s">
        <v>96</v>
      </c>
      <c r="N231" s="55"/>
    </row>
    <row r="232" spans="2:14" ht="19.5" customHeight="1" x14ac:dyDescent="0.15">
      <c r="E232" s="56" t="s">
        <v>2</v>
      </c>
      <c r="F232" s="57" t="s">
        <v>91</v>
      </c>
      <c r="G232" s="56"/>
      <c r="L232" s="56" t="s">
        <v>2</v>
      </c>
      <c r="M232" s="57" t="s">
        <v>98</v>
      </c>
      <c r="N232" s="56"/>
    </row>
    <row r="233" spans="2:14" ht="19.5" customHeight="1" x14ac:dyDescent="0.15">
      <c r="E233" s="56" t="s">
        <v>3</v>
      </c>
      <c r="F233" s="56" t="s">
        <v>162</v>
      </c>
      <c r="G233" s="56"/>
      <c r="L233" s="56" t="s">
        <v>3</v>
      </c>
      <c r="M233" s="56" t="s">
        <v>226</v>
      </c>
      <c r="N233" s="56"/>
    </row>
    <row r="234" spans="2:14" ht="19.5" customHeight="1" x14ac:dyDescent="0.15">
      <c r="C234" s="53"/>
      <c r="E234" s="55" t="s">
        <v>4</v>
      </c>
      <c r="F234" s="148" t="s">
        <v>93</v>
      </c>
      <c r="G234" s="148"/>
      <c r="J234" s="53"/>
      <c r="L234" s="55" t="s">
        <v>4</v>
      </c>
      <c r="M234" s="148" t="s">
        <v>88</v>
      </c>
      <c r="N234" s="148"/>
    </row>
    <row r="235" spans="2:14" ht="8.25" customHeight="1" x14ac:dyDescent="0.15"/>
    <row r="236" spans="2:14" ht="20.25" customHeight="1" x14ac:dyDescent="0.15">
      <c r="B236" s="122" t="s">
        <v>200</v>
      </c>
      <c r="C236" s="122"/>
      <c r="D236" s="122"/>
      <c r="E236" s="122"/>
      <c r="F236" s="122"/>
      <c r="G236" s="122"/>
      <c r="I236" s="122" t="s">
        <v>200</v>
      </c>
      <c r="J236" s="122"/>
      <c r="K236" s="122"/>
      <c r="L236" s="122"/>
      <c r="M236" s="122"/>
      <c r="N236" s="122"/>
    </row>
    <row r="237" spans="2:14" ht="18" customHeight="1" x14ac:dyDescent="0.15">
      <c r="B237" s="122" t="s">
        <v>197</v>
      </c>
      <c r="C237" s="122"/>
      <c r="D237" s="122"/>
      <c r="E237" s="122"/>
      <c r="F237" s="122"/>
      <c r="G237" s="122"/>
      <c r="I237" s="122" t="s">
        <v>202</v>
      </c>
      <c r="J237" s="122"/>
      <c r="K237" s="122"/>
      <c r="L237" s="122"/>
      <c r="M237" s="122"/>
      <c r="N237" s="122"/>
    </row>
    <row r="238" spans="2:14" ht="8.25" customHeight="1" x14ac:dyDescent="0.15"/>
    <row r="239" spans="2:14" ht="30.75" customHeight="1" x14ac:dyDescent="0.15">
      <c r="B239" s="123"/>
      <c r="C239" s="124"/>
      <c r="D239" s="129" t="s">
        <v>5</v>
      </c>
      <c r="E239" s="130"/>
      <c r="F239" s="129" t="s">
        <v>6</v>
      </c>
      <c r="G239" s="130"/>
      <c r="I239" s="123"/>
      <c r="J239" s="124"/>
      <c r="K239" s="129" t="s">
        <v>5</v>
      </c>
      <c r="L239" s="130"/>
      <c r="M239" s="129" t="s">
        <v>6</v>
      </c>
      <c r="N239" s="130"/>
    </row>
    <row r="240" spans="2:14" ht="10.5" customHeight="1" x14ac:dyDescent="0.15">
      <c r="B240" s="125"/>
      <c r="C240" s="126"/>
      <c r="D240" s="131" t="s">
        <v>7</v>
      </c>
      <c r="E240" s="131" t="s">
        <v>8</v>
      </c>
      <c r="F240" s="131" t="s">
        <v>7</v>
      </c>
      <c r="G240" s="131" t="s">
        <v>8</v>
      </c>
      <c r="I240" s="125"/>
      <c r="J240" s="126"/>
      <c r="K240" s="131" t="s">
        <v>7</v>
      </c>
      <c r="L240" s="131" t="s">
        <v>8</v>
      </c>
      <c r="M240" s="131" t="s">
        <v>7</v>
      </c>
      <c r="N240" s="131" t="s">
        <v>8</v>
      </c>
    </row>
    <row r="241" spans="2:14" ht="10.5" customHeight="1" x14ac:dyDescent="0.15">
      <c r="B241" s="125"/>
      <c r="C241" s="126"/>
      <c r="D241" s="147"/>
      <c r="E241" s="147"/>
      <c r="F241" s="147"/>
      <c r="G241" s="147"/>
      <c r="I241" s="125"/>
      <c r="J241" s="126"/>
      <c r="K241" s="147"/>
      <c r="L241" s="147"/>
      <c r="M241" s="147"/>
      <c r="N241" s="147"/>
    </row>
    <row r="242" spans="2:14" ht="10.5" customHeight="1" x14ac:dyDescent="0.15">
      <c r="B242" s="127"/>
      <c r="C242" s="128"/>
      <c r="D242" s="135"/>
      <c r="E242" s="135"/>
      <c r="F242" s="135"/>
      <c r="G242" s="135"/>
      <c r="I242" s="127"/>
      <c r="J242" s="128"/>
      <c r="K242" s="135"/>
      <c r="L242" s="135"/>
      <c r="M242" s="135"/>
      <c r="N242" s="135"/>
    </row>
    <row r="243" spans="2:14" ht="20.25" customHeight="1" x14ac:dyDescent="0.15">
      <c r="B243" s="137" t="s">
        <v>9</v>
      </c>
      <c r="C243" s="138"/>
      <c r="D243" s="45">
        <f>SUM(E243*1.25)</f>
        <v>4408.75</v>
      </c>
      <c r="E243" s="45">
        <v>3527</v>
      </c>
      <c r="F243" s="45">
        <f>SUM(D243)</f>
        <v>4408.75</v>
      </c>
      <c r="G243" s="45">
        <f>SUM(E243)</f>
        <v>3527</v>
      </c>
      <c r="I243" s="137" t="s">
        <v>9</v>
      </c>
      <c r="J243" s="138"/>
      <c r="K243" s="45">
        <f>SUM(L243*1.25)</f>
        <v>0</v>
      </c>
      <c r="L243" s="45">
        <v>0</v>
      </c>
      <c r="M243" s="45">
        <f>SUM(K243)</f>
        <v>0</v>
      </c>
      <c r="N243" s="45">
        <f>SUM(L243)</f>
        <v>0</v>
      </c>
    </row>
    <row r="244" spans="2:14" ht="20.25" customHeight="1" x14ac:dyDescent="0.15">
      <c r="B244" s="137" t="s">
        <v>10</v>
      </c>
      <c r="C244" s="138"/>
      <c r="D244" s="45"/>
      <c r="E244" s="45"/>
      <c r="F244" s="45"/>
      <c r="G244" s="45"/>
      <c r="I244" s="137" t="s">
        <v>10</v>
      </c>
      <c r="J244" s="138"/>
      <c r="K244" s="46">
        <v>97</v>
      </c>
      <c r="L244" s="46">
        <v>97</v>
      </c>
      <c r="M244" s="46">
        <v>97</v>
      </c>
      <c r="N244" s="46">
        <v>97</v>
      </c>
    </row>
    <row r="245" spans="2:14" ht="20.25" customHeight="1" x14ac:dyDescent="0.15">
      <c r="B245" s="59" t="s">
        <v>11</v>
      </c>
      <c r="C245" s="60" t="s">
        <v>12</v>
      </c>
      <c r="D245" s="46"/>
      <c r="E245" s="46"/>
      <c r="F245" s="46"/>
      <c r="G245" s="46"/>
      <c r="I245" s="59" t="s">
        <v>11</v>
      </c>
      <c r="J245" s="60" t="s">
        <v>12</v>
      </c>
      <c r="K245" s="46"/>
      <c r="L245" s="46"/>
      <c r="M245" s="46"/>
      <c r="N245" s="46"/>
    </row>
    <row r="246" spans="2:14" ht="20.25" customHeight="1" x14ac:dyDescent="0.15">
      <c r="B246" s="58"/>
      <c r="C246" s="60" t="s">
        <v>13</v>
      </c>
      <c r="D246" s="47"/>
      <c r="E246" s="46"/>
      <c r="F246" s="46"/>
      <c r="G246" s="46"/>
      <c r="I246" s="58"/>
      <c r="J246" s="60" t="s">
        <v>13</v>
      </c>
      <c r="K246" s="47"/>
      <c r="L246" s="46"/>
      <c r="M246" s="46"/>
      <c r="N246" s="46"/>
    </row>
    <row r="247" spans="2:14" ht="20.25" customHeight="1" x14ac:dyDescent="0.15">
      <c r="B247" s="58"/>
      <c r="C247" s="60" t="s">
        <v>14</v>
      </c>
      <c r="D247" s="47"/>
      <c r="E247" s="46"/>
      <c r="F247" s="46"/>
      <c r="G247" s="46"/>
      <c r="I247" s="58"/>
      <c r="J247" s="60" t="s">
        <v>14</v>
      </c>
      <c r="K247" s="47"/>
      <c r="L247" s="46"/>
      <c r="M247" s="46"/>
      <c r="N247" s="46"/>
    </row>
    <row r="248" spans="2:14" ht="20.25" customHeight="1" x14ac:dyDescent="0.15">
      <c r="B248" s="58"/>
      <c r="C248" s="60" t="s">
        <v>15</v>
      </c>
      <c r="D248" s="47"/>
      <c r="E248" s="46"/>
      <c r="F248" s="46"/>
      <c r="G248" s="46"/>
      <c r="I248" s="58"/>
      <c r="J248" s="60" t="s">
        <v>15</v>
      </c>
      <c r="K248" s="47"/>
      <c r="L248" s="46"/>
      <c r="M248" s="46"/>
      <c r="N248" s="46"/>
    </row>
    <row r="249" spans="2:14" ht="20.25" customHeight="1" x14ac:dyDescent="0.15">
      <c r="B249" s="58"/>
      <c r="C249" s="60" t="s">
        <v>16</v>
      </c>
      <c r="D249" s="47"/>
      <c r="E249" s="46"/>
      <c r="F249" s="46"/>
      <c r="G249" s="46"/>
      <c r="I249" s="58"/>
      <c r="J249" s="60" t="s">
        <v>16</v>
      </c>
      <c r="K249" s="47"/>
      <c r="L249" s="46"/>
      <c r="M249" s="46"/>
      <c r="N249" s="46"/>
    </row>
    <row r="250" spans="2:14" ht="20.25" customHeight="1" x14ac:dyDescent="0.15">
      <c r="B250" s="58"/>
      <c r="C250" s="60" t="s">
        <v>40</v>
      </c>
      <c r="D250" s="47"/>
      <c r="E250" s="46"/>
      <c r="F250" s="46"/>
      <c r="G250" s="46"/>
      <c r="I250" s="58"/>
      <c r="J250" s="60" t="s">
        <v>40</v>
      </c>
      <c r="K250" s="47"/>
      <c r="L250" s="46"/>
      <c r="M250" s="46"/>
      <c r="N250" s="46"/>
    </row>
    <row r="251" spans="2:14" ht="20.25" customHeight="1" x14ac:dyDescent="0.15">
      <c r="B251" s="58"/>
      <c r="C251" s="60" t="s">
        <v>40</v>
      </c>
      <c r="D251" s="47"/>
      <c r="E251" s="46"/>
      <c r="F251" s="46"/>
      <c r="G251" s="46"/>
      <c r="I251" s="58"/>
      <c r="J251" s="60" t="s">
        <v>40</v>
      </c>
      <c r="K251" s="47"/>
      <c r="L251" s="46"/>
      <c r="M251" s="46"/>
      <c r="N251" s="46"/>
    </row>
    <row r="252" spans="2:14" ht="20.25" customHeight="1" x14ac:dyDescent="0.15">
      <c r="B252" s="59" t="s">
        <v>18</v>
      </c>
      <c r="C252" s="60" t="s">
        <v>13</v>
      </c>
      <c r="D252" s="47"/>
      <c r="E252" s="46"/>
      <c r="F252" s="46"/>
      <c r="G252" s="46"/>
      <c r="I252" s="59" t="s">
        <v>18</v>
      </c>
      <c r="J252" s="60" t="s">
        <v>13</v>
      </c>
      <c r="K252" s="47"/>
      <c r="L252" s="46"/>
      <c r="M252" s="46"/>
      <c r="N252" s="46"/>
    </row>
    <row r="253" spans="2:14" ht="20.25" customHeight="1" x14ac:dyDescent="0.15">
      <c r="B253" s="58"/>
      <c r="C253" s="60" t="s">
        <v>19</v>
      </c>
      <c r="D253" s="47"/>
      <c r="E253" s="46"/>
      <c r="F253" s="46"/>
      <c r="G253" s="46"/>
      <c r="I253" s="58"/>
      <c r="J253" s="60" t="s">
        <v>19</v>
      </c>
      <c r="K253" s="47"/>
      <c r="L253" s="46"/>
      <c r="M253" s="46"/>
      <c r="N253" s="46"/>
    </row>
    <row r="254" spans="2:14" ht="20.25" customHeight="1" x14ac:dyDescent="0.15">
      <c r="B254" s="58"/>
      <c r="C254" s="60" t="s">
        <v>15</v>
      </c>
      <c r="D254" s="47"/>
      <c r="E254" s="46"/>
      <c r="F254" s="46"/>
      <c r="G254" s="46"/>
      <c r="I254" s="58"/>
      <c r="J254" s="60" t="s">
        <v>15</v>
      </c>
      <c r="K254" s="47"/>
      <c r="L254" s="46"/>
      <c r="M254" s="46"/>
      <c r="N254" s="46"/>
    </row>
    <row r="255" spans="2:14" ht="20.25" customHeight="1" x14ac:dyDescent="0.15">
      <c r="B255" s="58"/>
      <c r="C255" s="60" t="s">
        <v>37</v>
      </c>
      <c r="D255" s="46"/>
      <c r="E255" s="46"/>
      <c r="F255" s="48"/>
      <c r="G255" s="46"/>
      <c r="I255" s="58"/>
      <c r="J255" s="60" t="s">
        <v>37</v>
      </c>
      <c r="K255" s="46"/>
      <c r="L255" s="46"/>
      <c r="M255" s="48"/>
      <c r="N255" s="46"/>
    </row>
    <row r="256" spans="2:14" ht="20.25" customHeight="1" x14ac:dyDescent="0.15">
      <c r="B256" s="45"/>
      <c r="C256" s="60" t="s">
        <v>40</v>
      </c>
      <c r="D256" s="46"/>
      <c r="E256" s="46"/>
      <c r="F256" s="48"/>
      <c r="G256" s="46"/>
      <c r="I256" s="45"/>
      <c r="J256" s="60" t="s">
        <v>40</v>
      </c>
      <c r="K256" s="46"/>
      <c r="L256" s="46"/>
      <c r="M256" s="48"/>
      <c r="N256" s="46"/>
    </row>
    <row r="257" spans="1:14" ht="20.25" customHeight="1" x14ac:dyDescent="0.15">
      <c r="B257" s="46" t="s">
        <v>17</v>
      </c>
      <c r="C257" s="61" t="s">
        <v>20</v>
      </c>
      <c r="D257" s="46"/>
      <c r="E257" s="46"/>
      <c r="F257" s="48"/>
      <c r="G257" s="46"/>
      <c r="I257" s="46" t="s">
        <v>17</v>
      </c>
      <c r="J257" s="61" t="s">
        <v>20</v>
      </c>
      <c r="K257" s="46"/>
      <c r="L257" s="46"/>
      <c r="M257" s="48"/>
      <c r="N257" s="46"/>
    </row>
    <row r="258" spans="1:14" ht="10.5" customHeight="1" x14ac:dyDescent="0.15">
      <c r="A258" s="1"/>
      <c r="B258" s="62"/>
      <c r="C258" s="63"/>
      <c r="D258" s="62"/>
      <c r="E258" s="62"/>
      <c r="F258" s="62"/>
      <c r="G258" s="62"/>
      <c r="H258" s="53"/>
      <c r="I258" s="62"/>
      <c r="J258" s="63"/>
      <c r="K258" s="62"/>
      <c r="L258" s="62"/>
      <c r="M258" s="62"/>
      <c r="N258" s="62"/>
    </row>
    <row r="259" spans="1:14" ht="20.25" customHeight="1" x14ac:dyDescent="0.15">
      <c r="A259" s="1"/>
      <c r="B259" s="64" t="s">
        <v>203</v>
      </c>
      <c r="C259" s="64"/>
      <c r="D259" s="64"/>
      <c r="E259" s="65"/>
      <c r="F259" s="65"/>
      <c r="G259" s="65"/>
      <c r="H259" s="53"/>
      <c r="I259" s="64" t="s">
        <v>60</v>
      </c>
      <c r="J259" s="64"/>
      <c r="K259" s="64"/>
      <c r="L259" s="65"/>
      <c r="M259" s="65"/>
      <c r="N259" s="65"/>
    </row>
    <row r="260" spans="1:14" ht="20.25" customHeight="1" x14ac:dyDescent="0.15">
      <c r="A260" s="1"/>
      <c r="B260" s="139" t="s">
        <v>38</v>
      </c>
      <c r="C260" s="140"/>
      <c r="D260" s="45" t="s">
        <v>21</v>
      </c>
      <c r="E260" s="66"/>
      <c r="F260" s="45" t="s">
        <v>22</v>
      </c>
      <c r="G260" s="66"/>
      <c r="H260" s="53"/>
      <c r="I260" s="139" t="s">
        <v>38</v>
      </c>
      <c r="J260" s="140"/>
      <c r="K260" s="45" t="s">
        <v>21</v>
      </c>
      <c r="L260" s="66"/>
      <c r="M260" s="45" t="s">
        <v>22</v>
      </c>
      <c r="N260" s="66"/>
    </row>
    <row r="261" spans="1:14" ht="8.25" customHeight="1" x14ac:dyDescent="0.15">
      <c r="A261" s="1"/>
      <c r="B261" s="67"/>
      <c r="C261" s="67"/>
      <c r="D261" s="62"/>
      <c r="E261" s="68"/>
      <c r="F261" s="62"/>
      <c r="G261" s="68"/>
      <c r="H261" s="53"/>
      <c r="I261" s="67"/>
      <c r="J261" s="67"/>
      <c r="K261" s="62"/>
      <c r="L261" s="68"/>
      <c r="M261" s="62"/>
      <c r="N261" s="68"/>
    </row>
    <row r="262" spans="1:14" ht="20.25" customHeight="1" x14ac:dyDescent="0.15">
      <c r="A262" s="1"/>
      <c r="B262" s="136" t="s">
        <v>188</v>
      </c>
      <c r="C262" s="136"/>
      <c r="D262" s="136"/>
      <c r="E262" s="136"/>
      <c r="F262" s="136"/>
      <c r="G262" s="136"/>
      <c r="H262" s="53"/>
      <c r="I262" s="136" t="s">
        <v>57</v>
      </c>
      <c r="J262" s="136"/>
      <c r="K262" s="136"/>
      <c r="L262" s="136"/>
      <c r="M262" s="136"/>
      <c r="N262" s="136"/>
    </row>
    <row r="263" spans="1:14" ht="20.25" customHeight="1" x14ac:dyDescent="0.15">
      <c r="A263" s="1"/>
      <c r="B263" s="141" t="s">
        <v>50</v>
      </c>
      <c r="C263" s="142"/>
      <c r="D263" s="46" t="s">
        <v>21</v>
      </c>
      <c r="E263" s="49"/>
      <c r="F263" s="46" t="s">
        <v>22</v>
      </c>
      <c r="G263" s="49"/>
      <c r="H263" s="53"/>
      <c r="I263" s="141" t="s">
        <v>50</v>
      </c>
      <c r="J263" s="142"/>
      <c r="K263" s="46" t="s">
        <v>21</v>
      </c>
      <c r="L263" s="49"/>
      <c r="M263" s="46" t="s">
        <v>22</v>
      </c>
      <c r="N263" s="49"/>
    </row>
    <row r="264" spans="1:14" ht="20.25" customHeight="1" x14ac:dyDescent="0.15">
      <c r="A264" s="1"/>
      <c r="B264" s="143" t="s">
        <v>51</v>
      </c>
      <c r="C264" s="144"/>
      <c r="D264" s="46" t="s">
        <v>21</v>
      </c>
      <c r="E264" s="49"/>
      <c r="F264" s="46" t="s">
        <v>22</v>
      </c>
      <c r="G264" s="49"/>
      <c r="H264" s="53"/>
      <c r="I264" s="143" t="s">
        <v>51</v>
      </c>
      <c r="J264" s="144"/>
      <c r="K264" s="46" t="s">
        <v>21</v>
      </c>
      <c r="L264" s="49"/>
      <c r="M264" s="46" t="s">
        <v>22</v>
      </c>
      <c r="N264" s="49"/>
    </row>
    <row r="265" spans="1:14" ht="10.5" customHeight="1" x14ac:dyDescent="0.15">
      <c r="A265" s="1"/>
      <c r="B265" s="54"/>
      <c r="C265" s="69"/>
      <c r="D265" s="54"/>
      <c r="E265" s="54"/>
      <c r="F265" s="54"/>
      <c r="G265" s="54"/>
      <c r="H265" s="53"/>
      <c r="I265" s="54"/>
      <c r="J265" s="69"/>
      <c r="K265" s="54"/>
      <c r="L265" s="54"/>
      <c r="M265" s="54"/>
      <c r="N265" s="54"/>
    </row>
    <row r="266" spans="1:14" ht="15" customHeight="1" x14ac:dyDescent="0.15">
      <c r="B266" s="53" t="s">
        <v>23</v>
      </c>
      <c r="C266" s="53"/>
      <c r="D266" s="53"/>
      <c r="E266" s="53"/>
      <c r="F266" s="53"/>
      <c r="G266" s="53"/>
      <c r="I266" s="53" t="s">
        <v>23</v>
      </c>
      <c r="J266" s="53"/>
      <c r="K266" s="53"/>
      <c r="L266" s="53"/>
      <c r="M266" s="53"/>
      <c r="N266" s="53"/>
    </row>
    <row r="267" spans="1:14" ht="17.25" customHeight="1" x14ac:dyDescent="0.15">
      <c r="B267" s="53" t="s">
        <v>24</v>
      </c>
      <c r="C267" s="53"/>
      <c r="D267" s="53"/>
      <c r="E267" s="53"/>
      <c r="F267" s="53"/>
      <c r="G267" s="53"/>
      <c r="I267" s="53" t="s">
        <v>24</v>
      </c>
      <c r="J267" s="53"/>
      <c r="K267" s="53"/>
      <c r="L267" s="53"/>
      <c r="M267" s="53"/>
      <c r="N267" s="53"/>
    </row>
    <row r="268" spans="1:14" ht="17.25" customHeight="1" x14ac:dyDescent="0.15">
      <c r="B268" s="53"/>
      <c r="C268" s="53"/>
      <c r="D268" s="53"/>
      <c r="E268" s="53"/>
      <c r="F268" s="53"/>
      <c r="G268" s="53"/>
      <c r="I268" s="53"/>
      <c r="J268" s="53"/>
      <c r="K268" s="53"/>
      <c r="L268" s="53"/>
      <c r="M268" s="53"/>
      <c r="N268" s="53"/>
    </row>
    <row r="269" spans="1:14" ht="17.25" customHeight="1" x14ac:dyDescent="0.15">
      <c r="B269" s="53"/>
      <c r="C269" s="53"/>
      <c r="D269" s="53"/>
      <c r="E269" s="53"/>
      <c r="F269" s="53"/>
      <c r="G269" s="53"/>
      <c r="I269" s="53"/>
      <c r="J269" s="53"/>
      <c r="K269" s="53"/>
      <c r="L269" s="53"/>
      <c r="M269" s="53"/>
      <c r="N269" s="53"/>
    </row>
    <row r="270" spans="1:14" ht="3.75" customHeight="1" x14ac:dyDescent="0.15">
      <c r="B270" s="53"/>
      <c r="C270" s="53"/>
      <c r="D270" s="53"/>
      <c r="E270" s="53"/>
      <c r="F270" s="53"/>
      <c r="G270" s="53"/>
      <c r="I270" s="53"/>
      <c r="J270" s="53"/>
      <c r="K270" s="53"/>
      <c r="L270" s="53"/>
      <c r="M270" s="53"/>
      <c r="N270" s="53"/>
    </row>
    <row r="271" spans="1:14" ht="21.75" customHeight="1" x14ac:dyDescent="0.15">
      <c r="B271" s="50" t="s">
        <v>43</v>
      </c>
      <c r="C271" s="50"/>
      <c r="D271" s="50"/>
      <c r="E271" s="50"/>
      <c r="I271" s="50" t="s">
        <v>43</v>
      </c>
      <c r="J271" s="50"/>
      <c r="K271" s="50"/>
      <c r="L271" s="50"/>
    </row>
    <row r="272" spans="1:14" ht="8.25" customHeight="1" x14ac:dyDescent="0.15">
      <c r="B272" s="52"/>
      <c r="C272" s="52"/>
      <c r="D272" s="52"/>
      <c r="E272" s="53"/>
      <c r="I272" s="52"/>
      <c r="J272" s="52"/>
      <c r="K272" s="52"/>
      <c r="L272" s="53"/>
    </row>
    <row r="273" spans="2:14" ht="19.5" customHeight="1" x14ac:dyDescent="0.15">
      <c r="B273" s="145"/>
      <c r="C273" s="145"/>
      <c r="D273" s="53"/>
      <c r="F273" s="51" t="s">
        <v>190</v>
      </c>
      <c r="I273" s="145"/>
      <c r="J273" s="145"/>
      <c r="K273" s="53"/>
      <c r="M273" s="51" t="s">
        <v>190</v>
      </c>
    </row>
    <row r="274" spans="2:14" ht="19.5" customHeight="1" x14ac:dyDescent="0.15">
      <c r="B274" s="146" t="s">
        <v>185</v>
      </c>
      <c r="C274" s="146"/>
      <c r="D274" s="146"/>
      <c r="I274" s="146" t="s">
        <v>185</v>
      </c>
      <c r="J274" s="146"/>
      <c r="K274" s="146"/>
    </row>
    <row r="275" spans="2:14" ht="8.25" customHeight="1" x14ac:dyDescent="0.15"/>
    <row r="276" spans="2:14" ht="19.5" customHeight="1" x14ac:dyDescent="0.15">
      <c r="C276" s="53"/>
      <c r="E276" s="55" t="s">
        <v>1</v>
      </c>
      <c r="F276" s="55" t="s">
        <v>95</v>
      </c>
      <c r="G276" s="55"/>
      <c r="J276" s="53"/>
      <c r="L276" s="55" t="s">
        <v>1</v>
      </c>
      <c r="M276" s="55" t="s">
        <v>102</v>
      </c>
      <c r="N276" s="55"/>
    </row>
    <row r="277" spans="2:14" ht="19.5" customHeight="1" x14ac:dyDescent="0.15">
      <c r="E277" s="56" t="s">
        <v>2</v>
      </c>
      <c r="F277" s="57" t="s">
        <v>97</v>
      </c>
      <c r="G277" s="56"/>
      <c r="L277" s="56" t="s">
        <v>2</v>
      </c>
      <c r="M277" s="57" t="s">
        <v>104</v>
      </c>
      <c r="N277" s="56"/>
    </row>
    <row r="278" spans="2:14" ht="19.5" customHeight="1" x14ac:dyDescent="0.15">
      <c r="E278" s="56" t="s">
        <v>3</v>
      </c>
      <c r="F278" s="56" t="s">
        <v>163</v>
      </c>
      <c r="G278" s="56"/>
      <c r="L278" s="56" t="s">
        <v>3</v>
      </c>
      <c r="M278" s="56" t="s">
        <v>175</v>
      </c>
      <c r="N278" s="56"/>
    </row>
    <row r="279" spans="2:14" ht="19.5" customHeight="1" x14ac:dyDescent="0.15">
      <c r="C279" s="53"/>
      <c r="E279" s="55" t="s">
        <v>4</v>
      </c>
      <c r="F279" s="148" t="s">
        <v>99</v>
      </c>
      <c r="G279" s="148"/>
      <c r="J279" s="53"/>
      <c r="L279" s="55" t="s">
        <v>4</v>
      </c>
      <c r="M279" s="148" t="s">
        <v>94</v>
      </c>
      <c r="N279" s="148"/>
    </row>
    <row r="280" spans="2:14" ht="8.25" customHeight="1" x14ac:dyDescent="0.15"/>
    <row r="281" spans="2:14" ht="20.25" customHeight="1" x14ac:dyDescent="0.15">
      <c r="B281" s="122" t="s">
        <v>200</v>
      </c>
      <c r="C281" s="122"/>
      <c r="D281" s="122"/>
      <c r="E281" s="122"/>
      <c r="F281" s="122"/>
      <c r="G281" s="122"/>
      <c r="I281" s="122" t="s">
        <v>200</v>
      </c>
      <c r="J281" s="122"/>
      <c r="K281" s="122"/>
      <c r="L281" s="122"/>
      <c r="M281" s="122"/>
      <c r="N281" s="122"/>
    </row>
    <row r="282" spans="2:14" ht="18" customHeight="1" x14ac:dyDescent="0.15">
      <c r="B282" s="122" t="s">
        <v>198</v>
      </c>
      <c r="C282" s="122"/>
      <c r="D282" s="122"/>
      <c r="E282" s="122"/>
      <c r="F282" s="122"/>
      <c r="G282" s="122"/>
      <c r="I282" s="122" t="s">
        <v>204</v>
      </c>
      <c r="J282" s="122"/>
      <c r="K282" s="122"/>
      <c r="L282" s="122"/>
      <c r="M282" s="122"/>
      <c r="N282" s="122"/>
    </row>
    <row r="283" spans="2:14" ht="8.25" customHeight="1" x14ac:dyDescent="0.15"/>
    <row r="284" spans="2:14" ht="30.75" customHeight="1" x14ac:dyDescent="0.15">
      <c r="B284" s="123"/>
      <c r="C284" s="124"/>
      <c r="D284" s="129" t="s">
        <v>5</v>
      </c>
      <c r="E284" s="130"/>
      <c r="F284" s="129" t="s">
        <v>6</v>
      </c>
      <c r="G284" s="130"/>
      <c r="I284" s="123"/>
      <c r="J284" s="124"/>
      <c r="K284" s="129" t="s">
        <v>5</v>
      </c>
      <c r="L284" s="130"/>
      <c r="M284" s="129" t="s">
        <v>6</v>
      </c>
      <c r="N284" s="130"/>
    </row>
    <row r="285" spans="2:14" ht="10.5" customHeight="1" x14ac:dyDescent="0.15">
      <c r="B285" s="125"/>
      <c r="C285" s="126"/>
      <c r="D285" s="131" t="s">
        <v>7</v>
      </c>
      <c r="E285" s="131" t="s">
        <v>8</v>
      </c>
      <c r="F285" s="131" t="s">
        <v>7</v>
      </c>
      <c r="G285" s="131" t="s">
        <v>8</v>
      </c>
      <c r="I285" s="125"/>
      <c r="J285" s="126"/>
      <c r="K285" s="131" t="s">
        <v>7</v>
      </c>
      <c r="L285" s="131" t="s">
        <v>8</v>
      </c>
      <c r="M285" s="131" t="s">
        <v>7</v>
      </c>
      <c r="N285" s="131" t="s">
        <v>8</v>
      </c>
    </row>
    <row r="286" spans="2:14" ht="10.5" customHeight="1" x14ac:dyDescent="0.15">
      <c r="B286" s="125"/>
      <c r="C286" s="126"/>
      <c r="D286" s="147"/>
      <c r="E286" s="147"/>
      <c r="F286" s="147"/>
      <c r="G286" s="147"/>
      <c r="I286" s="125"/>
      <c r="J286" s="126"/>
      <c r="K286" s="147"/>
      <c r="L286" s="147"/>
      <c r="M286" s="147"/>
      <c r="N286" s="147"/>
    </row>
    <row r="287" spans="2:14" ht="10.5" customHeight="1" x14ac:dyDescent="0.15">
      <c r="B287" s="127"/>
      <c r="C287" s="128"/>
      <c r="D287" s="135"/>
      <c r="E287" s="135"/>
      <c r="F287" s="135"/>
      <c r="G287" s="135"/>
      <c r="I287" s="127"/>
      <c r="J287" s="128"/>
      <c r="K287" s="135"/>
      <c r="L287" s="135"/>
      <c r="M287" s="135"/>
      <c r="N287" s="135"/>
    </row>
    <row r="288" spans="2:14" ht="20.25" customHeight="1" x14ac:dyDescent="0.15">
      <c r="B288" s="137" t="s">
        <v>9</v>
      </c>
      <c r="C288" s="138"/>
      <c r="D288" s="45">
        <f>SUM(E288*1.25)</f>
        <v>3630</v>
      </c>
      <c r="E288" s="45">
        <v>2904</v>
      </c>
      <c r="F288" s="45">
        <f>SUM(D288)</f>
        <v>3630</v>
      </c>
      <c r="G288" s="45">
        <f>SUM(E288)</f>
        <v>2904</v>
      </c>
      <c r="I288" s="137" t="s">
        <v>9</v>
      </c>
      <c r="J288" s="138"/>
      <c r="K288" s="45">
        <f>SUM(L288*1.25)</f>
        <v>3835</v>
      </c>
      <c r="L288" s="45">
        <v>3068</v>
      </c>
      <c r="M288" s="45">
        <f>SUM(K288)</f>
        <v>3835</v>
      </c>
      <c r="N288" s="45">
        <f>SUM(L288)</f>
        <v>3068</v>
      </c>
    </row>
    <row r="289" spans="1:14" ht="20.25" customHeight="1" x14ac:dyDescent="0.15">
      <c r="B289" s="137" t="s">
        <v>10</v>
      </c>
      <c r="C289" s="138"/>
      <c r="D289" s="45">
        <v>21366</v>
      </c>
      <c r="E289" s="45">
        <v>21366</v>
      </c>
      <c r="F289" s="45">
        <f>SUM(D289)</f>
        <v>21366</v>
      </c>
      <c r="G289" s="45">
        <f>SUM(E289)</f>
        <v>21366</v>
      </c>
      <c r="I289" s="137" t="s">
        <v>10</v>
      </c>
      <c r="J289" s="138"/>
      <c r="K289" s="46"/>
      <c r="L289" s="46"/>
      <c r="M289" s="46"/>
      <c r="N289" s="46"/>
    </row>
    <row r="290" spans="1:14" ht="20.25" customHeight="1" x14ac:dyDescent="0.15">
      <c r="B290" s="59" t="s">
        <v>11</v>
      </c>
      <c r="C290" s="60" t="s">
        <v>12</v>
      </c>
      <c r="D290" s="46"/>
      <c r="E290" s="46"/>
      <c r="F290" s="46"/>
      <c r="G290" s="46"/>
      <c r="I290" s="59" t="s">
        <v>11</v>
      </c>
      <c r="J290" s="60" t="s">
        <v>12</v>
      </c>
      <c r="K290" s="46"/>
      <c r="L290" s="46"/>
      <c r="M290" s="46"/>
      <c r="N290" s="46"/>
    </row>
    <row r="291" spans="1:14" ht="20.25" customHeight="1" x14ac:dyDescent="0.15">
      <c r="B291" s="58"/>
      <c r="C291" s="60" t="s">
        <v>13</v>
      </c>
      <c r="D291" s="47"/>
      <c r="E291" s="46"/>
      <c r="F291" s="46"/>
      <c r="G291" s="46"/>
      <c r="I291" s="58"/>
      <c r="J291" s="60" t="s">
        <v>13</v>
      </c>
      <c r="K291" s="47"/>
      <c r="L291" s="46"/>
      <c r="M291" s="46"/>
      <c r="N291" s="46"/>
    </row>
    <row r="292" spans="1:14" ht="20.25" customHeight="1" x14ac:dyDescent="0.15">
      <c r="B292" s="58"/>
      <c r="C292" s="60" t="s">
        <v>14</v>
      </c>
      <c r="D292" s="47"/>
      <c r="E292" s="46"/>
      <c r="F292" s="46"/>
      <c r="G292" s="46"/>
      <c r="I292" s="58"/>
      <c r="J292" s="60" t="s">
        <v>14</v>
      </c>
      <c r="K292" s="47"/>
      <c r="L292" s="46"/>
      <c r="M292" s="46"/>
      <c r="N292" s="46"/>
    </row>
    <row r="293" spans="1:14" ht="20.25" customHeight="1" x14ac:dyDescent="0.15">
      <c r="B293" s="58"/>
      <c r="C293" s="60" t="s">
        <v>15</v>
      </c>
      <c r="D293" s="47"/>
      <c r="E293" s="46"/>
      <c r="F293" s="46"/>
      <c r="G293" s="46"/>
      <c r="I293" s="58"/>
      <c r="J293" s="60" t="s">
        <v>15</v>
      </c>
      <c r="K293" s="47"/>
      <c r="L293" s="46"/>
      <c r="M293" s="46"/>
      <c r="N293" s="46"/>
    </row>
    <row r="294" spans="1:14" ht="20.25" customHeight="1" x14ac:dyDescent="0.15">
      <c r="B294" s="58"/>
      <c r="C294" s="60" t="s">
        <v>16</v>
      </c>
      <c r="D294" s="47"/>
      <c r="E294" s="46"/>
      <c r="F294" s="46"/>
      <c r="G294" s="46"/>
      <c r="I294" s="58"/>
      <c r="J294" s="60" t="s">
        <v>16</v>
      </c>
      <c r="K294" s="47"/>
      <c r="L294" s="46"/>
      <c r="M294" s="46"/>
      <c r="N294" s="46"/>
    </row>
    <row r="295" spans="1:14" ht="20.25" customHeight="1" x14ac:dyDescent="0.15">
      <c r="B295" s="58"/>
      <c r="C295" s="60" t="s">
        <v>40</v>
      </c>
      <c r="D295" s="47"/>
      <c r="E295" s="46"/>
      <c r="F295" s="46"/>
      <c r="G295" s="46"/>
      <c r="I295" s="58"/>
      <c r="J295" s="60" t="s">
        <v>40</v>
      </c>
      <c r="K295" s="47"/>
      <c r="L295" s="46"/>
      <c r="M295" s="46"/>
      <c r="N295" s="46"/>
    </row>
    <row r="296" spans="1:14" ht="20.25" customHeight="1" x14ac:dyDescent="0.15">
      <c r="B296" s="58"/>
      <c r="C296" s="60" t="s">
        <v>40</v>
      </c>
      <c r="D296" s="47"/>
      <c r="E296" s="46"/>
      <c r="F296" s="46"/>
      <c r="G296" s="46"/>
      <c r="I296" s="58"/>
      <c r="J296" s="60" t="s">
        <v>40</v>
      </c>
      <c r="K296" s="47"/>
      <c r="L296" s="46"/>
      <c r="M296" s="46"/>
      <c r="N296" s="46"/>
    </row>
    <row r="297" spans="1:14" ht="20.25" customHeight="1" x14ac:dyDescent="0.15">
      <c r="B297" s="59" t="s">
        <v>18</v>
      </c>
      <c r="C297" s="60" t="s">
        <v>13</v>
      </c>
      <c r="D297" s="47"/>
      <c r="E297" s="46"/>
      <c r="F297" s="46"/>
      <c r="G297" s="46"/>
      <c r="I297" s="59" t="s">
        <v>18</v>
      </c>
      <c r="J297" s="60" t="s">
        <v>13</v>
      </c>
      <c r="K297" s="47"/>
      <c r="L297" s="46"/>
      <c r="M297" s="46"/>
      <c r="N297" s="46"/>
    </row>
    <row r="298" spans="1:14" ht="20.25" customHeight="1" x14ac:dyDescent="0.15">
      <c r="B298" s="58"/>
      <c r="C298" s="60" t="s">
        <v>19</v>
      </c>
      <c r="D298" s="47"/>
      <c r="E298" s="46"/>
      <c r="F298" s="46"/>
      <c r="G298" s="46"/>
      <c r="I298" s="58"/>
      <c r="J298" s="60" t="s">
        <v>19</v>
      </c>
      <c r="K298" s="47"/>
      <c r="L298" s="46"/>
      <c r="M298" s="46"/>
      <c r="N298" s="46"/>
    </row>
    <row r="299" spans="1:14" ht="20.25" customHeight="1" x14ac:dyDescent="0.15">
      <c r="B299" s="58"/>
      <c r="C299" s="60" t="s">
        <v>15</v>
      </c>
      <c r="D299" s="47"/>
      <c r="E299" s="46"/>
      <c r="F299" s="46"/>
      <c r="G299" s="46"/>
      <c r="I299" s="58"/>
      <c r="J299" s="60" t="s">
        <v>15</v>
      </c>
      <c r="K299" s="47"/>
      <c r="L299" s="46"/>
      <c r="M299" s="46"/>
      <c r="N299" s="46"/>
    </row>
    <row r="300" spans="1:14" ht="20.25" customHeight="1" x14ac:dyDescent="0.15">
      <c r="B300" s="58"/>
      <c r="C300" s="60" t="s">
        <v>37</v>
      </c>
      <c r="D300" s="46"/>
      <c r="E300" s="46"/>
      <c r="F300" s="48"/>
      <c r="G300" s="46"/>
      <c r="I300" s="58"/>
      <c r="J300" s="60" t="s">
        <v>37</v>
      </c>
      <c r="K300" s="46"/>
      <c r="L300" s="46"/>
      <c r="M300" s="48"/>
      <c r="N300" s="46"/>
    </row>
    <row r="301" spans="1:14" ht="20.25" customHeight="1" x14ac:dyDescent="0.15">
      <c r="B301" s="45"/>
      <c r="C301" s="60" t="s">
        <v>40</v>
      </c>
      <c r="D301" s="46"/>
      <c r="E301" s="46"/>
      <c r="F301" s="48"/>
      <c r="G301" s="46"/>
      <c r="I301" s="45"/>
      <c r="J301" s="60" t="s">
        <v>40</v>
      </c>
      <c r="K301" s="46"/>
      <c r="L301" s="46"/>
      <c r="M301" s="48"/>
      <c r="N301" s="46"/>
    </row>
    <row r="302" spans="1:14" ht="20.25" customHeight="1" x14ac:dyDescent="0.15">
      <c r="B302" s="46" t="s">
        <v>17</v>
      </c>
      <c r="C302" s="61" t="s">
        <v>20</v>
      </c>
      <c r="D302" s="46"/>
      <c r="E302" s="46"/>
      <c r="F302" s="48"/>
      <c r="G302" s="46"/>
      <c r="I302" s="46" t="s">
        <v>17</v>
      </c>
      <c r="J302" s="61" t="s">
        <v>20</v>
      </c>
      <c r="K302" s="46"/>
      <c r="L302" s="46"/>
      <c r="M302" s="48"/>
      <c r="N302" s="46"/>
    </row>
    <row r="303" spans="1:14" ht="10.5" customHeight="1" x14ac:dyDescent="0.15">
      <c r="A303" s="1"/>
      <c r="B303" s="62"/>
      <c r="C303" s="63"/>
      <c r="D303" s="62"/>
      <c r="E303" s="62"/>
      <c r="F303" s="62"/>
      <c r="G303" s="62"/>
      <c r="H303" s="53"/>
      <c r="I303" s="62"/>
      <c r="J303" s="63"/>
      <c r="K303" s="62"/>
      <c r="L303" s="62"/>
      <c r="M303" s="62"/>
      <c r="N303" s="62"/>
    </row>
    <row r="304" spans="1:14" ht="20.25" customHeight="1" x14ac:dyDescent="0.15">
      <c r="A304" s="1"/>
      <c r="B304" s="64" t="s">
        <v>203</v>
      </c>
      <c r="C304" s="64"/>
      <c r="D304" s="64"/>
      <c r="E304" s="65"/>
      <c r="F304" s="65"/>
      <c r="G304" s="65"/>
      <c r="H304" s="53"/>
      <c r="I304" s="64" t="s">
        <v>195</v>
      </c>
      <c r="J304" s="64"/>
      <c r="K304" s="64"/>
      <c r="L304" s="65"/>
      <c r="M304" s="65"/>
      <c r="N304" s="65"/>
    </row>
    <row r="305" spans="1:14" ht="20.25" customHeight="1" x14ac:dyDescent="0.15">
      <c r="A305" s="1"/>
      <c r="B305" s="139" t="s">
        <v>38</v>
      </c>
      <c r="C305" s="140"/>
      <c r="D305" s="45" t="s">
        <v>21</v>
      </c>
      <c r="E305" s="66"/>
      <c r="F305" s="45" t="s">
        <v>22</v>
      </c>
      <c r="G305" s="66"/>
      <c r="H305" s="53"/>
      <c r="I305" s="139" t="s">
        <v>38</v>
      </c>
      <c r="J305" s="140"/>
      <c r="K305" s="45" t="s">
        <v>21</v>
      </c>
      <c r="L305" s="66"/>
      <c r="M305" s="45" t="s">
        <v>22</v>
      </c>
      <c r="N305" s="66"/>
    </row>
    <row r="306" spans="1:14" ht="8.25" customHeight="1" x14ac:dyDescent="0.15">
      <c r="A306" s="1"/>
      <c r="B306" s="67"/>
      <c r="C306" s="67"/>
      <c r="D306" s="62"/>
      <c r="E306" s="68"/>
      <c r="F306" s="62"/>
      <c r="G306" s="68"/>
      <c r="H306" s="53"/>
      <c r="I306" s="67"/>
      <c r="J306" s="67"/>
      <c r="K306" s="62"/>
      <c r="L306" s="68"/>
      <c r="M306" s="62"/>
      <c r="N306" s="68"/>
    </row>
    <row r="307" spans="1:14" ht="20.25" customHeight="1" x14ac:dyDescent="0.15">
      <c r="A307" s="1"/>
      <c r="B307" s="136" t="s">
        <v>188</v>
      </c>
      <c r="C307" s="136"/>
      <c r="D307" s="136"/>
      <c r="E307" s="136"/>
      <c r="F307" s="136"/>
      <c r="G307" s="136"/>
      <c r="H307" s="53"/>
      <c r="I307" s="136" t="s">
        <v>188</v>
      </c>
      <c r="J307" s="136"/>
      <c r="K307" s="136"/>
      <c r="L307" s="136"/>
      <c r="M307" s="136"/>
      <c r="N307" s="136"/>
    </row>
    <row r="308" spans="1:14" ht="20.25" customHeight="1" x14ac:dyDescent="0.15">
      <c r="A308" s="1"/>
      <c r="B308" s="141" t="s">
        <v>50</v>
      </c>
      <c r="C308" s="142"/>
      <c r="D308" s="46" t="s">
        <v>21</v>
      </c>
      <c r="E308" s="49"/>
      <c r="F308" s="46" t="s">
        <v>22</v>
      </c>
      <c r="G308" s="49"/>
      <c r="H308" s="53"/>
      <c r="I308" s="141" t="s">
        <v>50</v>
      </c>
      <c r="J308" s="142"/>
      <c r="K308" s="46" t="s">
        <v>21</v>
      </c>
      <c r="L308" s="49"/>
      <c r="M308" s="46" t="s">
        <v>22</v>
      </c>
      <c r="N308" s="49"/>
    </row>
    <row r="309" spans="1:14" ht="20.25" customHeight="1" x14ac:dyDescent="0.15">
      <c r="A309" s="1"/>
      <c r="B309" s="143" t="s">
        <v>51</v>
      </c>
      <c r="C309" s="144"/>
      <c r="D309" s="46" t="s">
        <v>21</v>
      </c>
      <c r="E309" s="49"/>
      <c r="F309" s="46" t="s">
        <v>22</v>
      </c>
      <c r="G309" s="49"/>
      <c r="H309" s="53"/>
      <c r="I309" s="143" t="s">
        <v>51</v>
      </c>
      <c r="J309" s="144"/>
      <c r="K309" s="46" t="s">
        <v>21</v>
      </c>
      <c r="L309" s="49"/>
      <c r="M309" s="46" t="s">
        <v>22</v>
      </c>
      <c r="N309" s="49"/>
    </row>
    <row r="310" spans="1:14" ht="10.5" customHeight="1" x14ac:dyDescent="0.15">
      <c r="A310" s="1"/>
      <c r="B310" s="54"/>
      <c r="C310" s="69"/>
      <c r="D310" s="54"/>
      <c r="E310" s="54"/>
      <c r="F310" s="54"/>
      <c r="G310" s="54"/>
      <c r="H310" s="53"/>
      <c r="I310" s="54"/>
      <c r="J310" s="69"/>
      <c r="K310" s="54"/>
      <c r="L310" s="54"/>
      <c r="M310" s="54"/>
      <c r="N310" s="54"/>
    </row>
    <row r="311" spans="1:14" ht="15" customHeight="1" x14ac:dyDescent="0.15">
      <c r="B311" s="53" t="s">
        <v>23</v>
      </c>
      <c r="C311" s="53"/>
      <c r="D311" s="53"/>
      <c r="E311" s="53"/>
      <c r="F311" s="53"/>
      <c r="G311" s="53"/>
      <c r="I311" s="53" t="s">
        <v>23</v>
      </c>
      <c r="J311" s="53"/>
      <c r="K311" s="53"/>
      <c r="L311" s="53"/>
      <c r="M311" s="53"/>
      <c r="N311" s="53"/>
    </row>
    <row r="312" spans="1:14" ht="17.25" customHeight="1" x14ac:dyDescent="0.15">
      <c r="B312" s="53" t="s">
        <v>24</v>
      </c>
      <c r="C312" s="53"/>
      <c r="D312" s="53"/>
      <c r="E312" s="53"/>
      <c r="F312" s="53"/>
      <c r="G312" s="53"/>
      <c r="I312" s="53" t="s">
        <v>24</v>
      </c>
      <c r="J312" s="53"/>
      <c r="K312" s="53"/>
      <c r="L312" s="53"/>
      <c r="M312" s="53"/>
      <c r="N312" s="53"/>
    </row>
    <row r="313" spans="1:14" ht="17.25" customHeight="1" x14ac:dyDescent="0.15">
      <c r="B313" s="53"/>
      <c r="C313" s="53"/>
      <c r="D313" s="53"/>
      <c r="E313" s="53"/>
      <c r="F313" s="53"/>
      <c r="G313" s="53"/>
      <c r="I313" s="53"/>
      <c r="J313" s="53"/>
      <c r="K313" s="53"/>
      <c r="L313" s="53"/>
      <c r="M313" s="53"/>
      <c r="N313" s="53"/>
    </row>
    <row r="314" spans="1:14" ht="17.25" customHeight="1" x14ac:dyDescent="0.15">
      <c r="B314" s="53"/>
      <c r="C314" s="53"/>
      <c r="D314" s="53"/>
      <c r="E314" s="53"/>
      <c r="F314" s="53"/>
      <c r="G314" s="53"/>
      <c r="I314" s="53"/>
      <c r="J314" s="53"/>
      <c r="K314" s="53"/>
      <c r="L314" s="53"/>
      <c r="M314" s="53"/>
      <c r="N314" s="53"/>
    </row>
    <row r="315" spans="1:14" ht="3.75" customHeight="1" x14ac:dyDescent="0.15">
      <c r="B315" s="53"/>
      <c r="C315" s="53"/>
      <c r="D315" s="53"/>
      <c r="E315" s="53"/>
      <c r="F315" s="53"/>
      <c r="G315" s="53"/>
      <c r="I315" s="53"/>
      <c r="J315" s="53"/>
      <c r="K315" s="53"/>
      <c r="L315" s="53"/>
      <c r="M315" s="53"/>
      <c r="N315" s="53"/>
    </row>
    <row r="316" spans="1:14" ht="21.75" customHeight="1" x14ac:dyDescent="0.15">
      <c r="B316" s="50" t="s">
        <v>43</v>
      </c>
      <c r="C316" s="50"/>
      <c r="D316" s="50"/>
      <c r="E316" s="50"/>
      <c r="I316" s="50" t="s">
        <v>43</v>
      </c>
      <c r="J316" s="50"/>
      <c r="K316" s="50"/>
      <c r="L316" s="50"/>
    </row>
    <row r="317" spans="1:14" ht="8.25" customHeight="1" x14ac:dyDescent="0.15">
      <c r="B317" s="52"/>
      <c r="C317" s="52"/>
      <c r="D317" s="52"/>
      <c r="E317" s="53"/>
      <c r="I317" s="52"/>
      <c r="J317" s="52"/>
      <c r="K317" s="52"/>
      <c r="L317" s="53"/>
    </row>
    <row r="318" spans="1:14" ht="19.5" customHeight="1" x14ac:dyDescent="0.15">
      <c r="B318" s="145"/>
      <c r="C318" s="145"/>
      <c r="D318" s="53"/>
      <c r="F318" s="51" t="s">
        <v>190</v>
      </c>
      <c r="I318" s="145"/>
      <c r="J318" s="145"/>
      <c r="K318" s="53"/>
      <c r="M318" s="51" t="s">
        <v>190</v>
      </c>
    </row>
    <row r="319" spans="1:14" ht="19.5" customHeight="1" x14ac:dyDescent="0.15">
      <c r="B319" s="146" t="s">
        <v>185</v>
      </c>
      <c r="C319" s="146"/>
      <c r="D319" s="146"/>
      <c r="I319" s="146" t="s">
        <v>185</v>
      </c>
      <c r="J319" s="146"/>
      <c r="K319" s="146"/>
    </row>
    <row r="320" spans="1:14" ht="8.25" customHeight="1" x14ac:dyDescent="0.15"/>
    <row r="321" spans="2:14" ht="19.5" customHeight="1" x14ac:dyDescent="0.15">
      <c r="C321" s="53"/>
      <c r="E321" s="55" t="s">
        <v>1</v>
      </c>
      <c r="F321" s="55" t="s">
        <v>101</v>
      </c>
      <c r="G321" s="55"/>
      <c r="J321" s="53"/>
      <c r="L321" s="55" t="s">
        <v>1</v>
      </c>
      <c r="M321" s="55" t="s">
        <v>108</v>
      </c>
      <c r="N321" s="55"/>
    </row>
    <row r="322" spans="2:14" ht="19.5" customHeight="1" x14ac:dyDescent="0.15">
      <c r="E322" s="56" t="s">
        <v>2</v>
      </c>
      <c r="F322" s="57" t="s">
        <v>103</v>
      </c>
      <c r="G322" s="56"/>
      <c r="L322" s="56" t="s">
        <v>2</v>
      </c>
      <c r="M322" s="57" t="s">
        <v>110</v>
      </c>
      <c r="N322" s="56"/>
    </row>
    <row r="323" spans="2:14" ht="19.5" customHeight="1" x14ac:dyDescent="0.15">
      <c r="E323" s="56" t="s">
        <v>3</v>
      </c>
      <c r="F323" s="56" t="s">
        <v>164</v>
      </c>
      <c r="G323" s="56"/>
      <c r="L323" s="56" t="s">
        <v>3</v>
      </c>
      <c r="M323" s="56" t="s">
        <v>225</v>
      </c>
      <c r="N323" s="56"/>
    </row>
    <row r="324" spans="2:14" ht="19.5" customHeight="1" x14ac:dyDescent="0.15">
      <c r="C324" s="53"/>
      <c r="E324" s="55" t="s">
        <v>4</v>
      </c>
      <c r="F324" s="148" t="s">
        <v>105</v>
      </c>
      <c r="G324" s="148"/>
      <c r="J324" s="53"/>
      <c r="L324" s="55" t="s">
        <v>4</v>
      </c>
      <c r="M324" s="148" t="s">
        <v>100</v>
      </c>
      <c r="N324" s="148"/>
    </row>
    <row r="325" spans="2:14" ht="8.25" customHeight="1" x14ac:dyDescent="0.15"/>
    <row r="326" spans="2:14" ht="20.25" customHeight="1" x14ac:dyDescent="0.15">
      <c r="B326" s="122" t="s">
        <v>200</v>
      </c>
      <c r="C326" s="122"/>
      <c r="D326" s="122"/>
      <c r="E326" s="122"/>
      <c r="F326" s="122"/>
      <c r="G326" s="122"/>
      <c r="I326" s="122" t="s">
        <v>200</v>
      </c>
      <c r="J326" s="122"/>
      <c r="K326" s="122"/>
      <c r="L326" s="122"/>
      <c r="M326" s="122"/>
      <c r="N326" s="122"/>
    </row>
    <row r="327" spans="2:14" ht="18" customHeight="1" x14ac:dyDescent="0.15">
      <c r="B327" s="122" t="s">
        <v>205</v>
      </c>
      <c r="C327" s="122"/>
      <c r="D327" s="122"/>
      <c r="E327" s="122"/>
      <c r="F327" s="122"/>
      <c r="G327" s="122"/>
      <c r="I327" s="122" t="s">
        <v>194</v>
      </c>
      <c r="J327" s="122"/>
      <c r="K327" s="122"/>
      <c r="L327" s="122"/>
      <c r="M327" s="122"/>
      <c r="N327" s="122"/>
    </row>
    <row r="328" spans="2:14" ht="8.25" customHeight="1" x14ac:dyDescent="0.15"/>
    <row r="329" spans="2:14" ht="30.75" customHeight="1" x14ac:dyDescent="0.15">
      <c r="B329" s="123"/>
      <c r="C329" s="124"/>
      <c r="D329" s="129" t="s">
        <v>5</v>
      </c>
      <c r="E329" s="130"/>
      <c r="F329" s="129" t="s">
        <v>6</v>
      </c>
      <c r="G329" s="130"/>
      <c r="I329" s="123"/>
      <c r="J329" s="124"/>
      <c r="K329" s="129" t="s">
        <v>5</v>
      </c>
      <c r="L329" s="130"/>
      <c r="M329" s="129" t="s">
        <v>6</v>
      </c>
      <c r="N329" s="130"/>
    </row>
    <row r="330" spans="2:14" ht="10.5" customHeight="1" x14ac:dyDescent="0.15">
      <c r="B330" s="125"/>
      <c r="C330" s="126"/>
      <c r="D330" s="131" t="s">
        <v>7</v>
      </c>
      <c r="E330" s="131" t="s">
        <v>8</v>
      </c>
      <c r="F330" s="131" t="s">
        <v>7</v>
      </c>
      <c r="G330" s="131" t="s">
        <v>8</v>
      </c>
      <c r="I330" s="125"/>
      <c r="J330" s="126"/>
      <c r="K330" s="131" t="s">
        <v>7</v>
      </c>
      <c r="L330" s="131" t="s">
        <v>8</v>
      </c>
      <c r="M330" s="131" t="s">
        <v>7</v>
      </c>
      <c r="N330" s="131" t="s">
        <v>8</v>
      </c>
    </row>
    <row r="331" spans="2:14" ht="10.5" customHeight="1" x14ac:dyDescent="0.15">
      <c r="B331" s="125"/>
      <c r="C331" s="126"/>
      <c r="D331" s="147"/>
      <c r="E331" s="147"/>
      <c r="F331" s="147"/>
      <c r="G331" s="147"/>
      <c r="I331" s="125"/>
      <c r="J331" s="126"/>
      <c r="K331" s="147"/>
      <c r="L331" s="147"/>
      <c r="M331" s="147"/>
      <c r="N331" s="147"/>
    </row>
    <row r="332" spans="2:14" ht="10.5" customHeight="1" x14ac:dyDescent="0.15">
      <c r="B332" s="127"/>
      <c r="C332" s="128"/>
      <c r="D332" s="135"/>
      <c r="E332" s="135"/>
      <c r="F332" s="135"/>
      <c r="G332" s="135"/>
      <c r="I332" s="127"/>
      <c r="J332" s="128"/>
      <c r="K332" s="135"/>
      <c r="L332" s="135"/>
      <c r="M332" s="135"/>
      <c r="N332" s="135"/>
    </row>
    <row r="333" spans="2:14" ht="20.25" customHeight="1" x14ac:dyDescent="0.15">
      <c r="B333" s="137" t="s">
        <v>9</v>
      </c>
      <c r="C333" s="138"/>
      <c r="D333" s="45">
        <f>SUM(E333*1.25)</f>
        <v>8790</v>
      </c>
      <c r="E333" s="45">
        <v>7032</v>
      </c>
      <c r="F333" s="45">
        <f>SUM(D333)</f>
        <v>8790</v>
      </c>
      <c r="G333" s="45">
        <f>SUM(E333)</f>
        <v>7032</v>
      </c>
      <c r="I333" s="137" t="s">
        <v>9</v>
      </c>
      <c r="J333" s="138"/>
      <c r="K333" s="45">
        <f>SUM(L333*1.25)</f>
        <v>441.25</v>
      </c>
      <c r="L333" s="45">
        <v>353</v>
      </c>
      <c r="M333" s="45">
        <f>SUM(K333)</f>
        <v>441.25</v>
      </c>
      <c r="N333" s="45">
        <f>SUM(L333)</f>
        <v>353</v>
      </c>
    </row>
    <row r="334" spans="2:14" ht="20.25" customHeight="1" x14ac:dyDescent="0.15">
      <c r="B334" s="137" t="s">
        <v>10</v>
      </c>
      <c r="C334" s="138"/>
      <c r="D334" s="45">
        <v>217</v>
      </c>
      <c r="E334" s="45">
        <v>217</v>
      </c>
      <c r="F334" s="45">
        <f>SUM(D334)</f>
        <v>217</v>
      </c>
      <c r="G334" s="45">
        <f>SUM(E334)</f>
        <v>217</v>
      </c>
      <c r="I334" s="137" t="s">
        <v>10</v>
      </c>
      <c r="J334" s="138"/>
      <c r="K334" s="46"/>
      <c r="L334" s="46"/>
      <c r="M334" s="46"/>
      <c r="N334" s="46"/>
    </row>
    <row r="335" spans="2:14" ht="20.25" customHeight="1" x14ac:dyDescent="0.15">
      <c r="B335" s="59" t="s">
        <v>11</v>
      </c>
      <c r="C335" s="60" t="s">
        <v>12</v>
      </c>
      <c r="D335" s="46"/>
      <c r="E335" s="46"/>
      <c r="F335" s="46"/>
      <c r="G335" s="46"/>
      <c r="I335" s="59" t="s">
        <v>11</v>
      </c>
      <c r="J335" s="60" t="s">
        <v>12</v>
      </c>
      <c r="K335" s="46"/>
      <c r="L335" s="46"/>
      <c r="M335" s="46"/>
      <c r="N335" s="46"/>
    </row>
    <row r="336" spans="2:14" ht="20.25" customHeight="1" x14ac:dyDescent="0.15">
      <c r="B336" s="58"/>
      <c r="C336" s="60" t="s">
        <v>13</v>
      </c>
      <c r="D336" s="47"/>
      <c r="E336" s="46"/>
      <c r="F336" s="46"/>
      <c r="G336" s="46"/>
      <c r="I336" s="58"/>
      <c r="J336" s="60" t="s">
        <v>13</v>
      </c>
      <c r="K336" s="47"/>
      <c r="L336" s="46"/>
      <c r="M336" s="46"/>
      <c r="N336" s="46"/>
    </row>
    <row r="337" spans="1:14" ht="20.25" customHeight="1" x14ac:dyDescent="0.15">
      <c r="B337" s="58"/>
      <c r="C337" s="60" t="s">
        <v>14</v>
      </c>
      <c r="D337" s="47"/>
      <c r="E337" s="46"/>
      <c r="F337" s="46"/>
      <c r="G337" s="46"/>
      <c r="I337" s="58"/>
      <c r="J337" s="60" t="s">
        <v>14</v>
      </c>
      <c r="K337" s="47"/>
      <c r="L337" s="46"/>
      <c r="M337" s="46"/>
      <c r="N337" s="46"/>
    </row>
    <row r="338" spans="1:14" ht="20.25" customHeight="1" x14ac:dyDescent="0.15">
      <c r="B338" s="58"/>
      <c r="C338" s="60" t="s">
        <v>15</v>
      </c>
      <c r="D338" s="47"/>
      <c r="E338" s="46"/>
      <c r="F338" s="46"/>
      <c r="G338" s="46"/>
      <c r="I338" s="58"/>
      <c r="J338" s="60" t="s">
        <v>15</v>
      </c>
      <c r="K338" s="47"/>
      <c r="L338" s="46"/>
      <c r="M338" s="46"/>
      <c r="N338" s="46"/>
    </row>
    <row r="339" spans="1:14" ht="20.25" customHeight="1" x14ac:dyDescent="0.15">
      <c r="B339" s="58"/>
      <c r="C339" s="60" t="s">
        <v>16</v>
      </c>
      <c r="D339" s="47"/>
      <c r="E339" s="46"/>
      <c r="F339" s="46"/>
      <c r="G339" s="46"/>
      <c r="I339" s="58"/>
      <c r="J339" s="60" t="s">
        <v>16</v>
      </c>
      <c r="K339" s="47"/>
      <c r="L339" s="46"/>
      <c r="M339" s="46"/>
      <c r="N339" s="46"/>
    </row>
    <row r="340" spans="1:14" ht="20.25" customHeight="1" x14ac:dyDescent="0.15">
      <c r="B340" s="58"/>
      <c r="C340" s="60" t="s">
        <v>147</v>
      </c>
      <c r="D340" s="47">
        <v>35</v>
      </c>
      <c r="E340" s="46">
        <v>35</v>
      </c>
      <c r="F340" s="46">
        <v>35</v>
      </c>
      <c r="G340" s="46">
        <v>35</v>
      </c>
      <c r="I340" s="58"/>
      <c r="J340" s="60" t="s">
        <v>40</v>
      </c>
      <c r="K340" s="47"/>
      <c r="L340" s="46"/>
      <c r="M340" s="46"/>
      <c r="N340" s="46"/>
    </row>
    <row r="341" spans="1:14" ht="20.25" customHeight="1" x14ac:dyDescent="0.15">
      <c r="B341" s="58"/>
      <c r="C341" s="60" t="s">
        <v>40</v>
      </c>
      <c r="D341" s="47"/>
      <c r="E341" s="46"/>
      <c r="F341" s="46"/>
      <c r="G341" s="46"/>
      <c r="I341" s="58"/>
      <c r="J341" s="60" t="s">
        <v>40</v>
      </c>
      <c r="K341" s="47"/>
      <c r="L341" s="46"/>
      <c r="M341" s="46"/>
      <c r="N341" s="46"/>
    </row>
    <row r="342" spans="1:14" ht="20.25" customHeight="1" x14ac:dyDescent="0.15">
      <c r="B342" s="59" t="s">
        <v>18</v>
      </c>
      <c r="C342" s="60" t="s">
        <v>13</v>
      </c>
      <c r="D342" s="47"/>
      <c r="E342" s="46"/>
      <c r="F342" s="46"/>
      <c r="G342" s="46"/>
      <c r="I342" s="59" t="s">
        <v>18</v>
      </c>
      <c r="J342" s="60" t="s">
        <v>13</v>
      </c>
      <c r="K342" s="47"/>
      <c r="L342" s="46"/>
      <c r="M342" s="46"/>
      <c r="N342" s="46"/>
    </row>
    <row r="343" spans="1:14" ht="20.25" customHeight="1" x14ac:dyDescent="0.15">
      <c r="B343" s="58"/>
      <c r="C343" s="60" t="s">
        <v>19</v>
      </c>
      <c r="D343" s="47"/>
      <c r="E343" s="46"/>
      <c r="F343" s="46"/>
      <c r="G343" s="46"/>
      <c r="I343" s="58"/>
      <c r="J343" s="60" t="s">
        <v>19</v>
      </c>
      <c r="K343" s="47"/>
      <c r="L343" s="46"/>
      <c r="M343" s="46"/>
      <c r="N343" s="46"/>
    </row>
    <row r="344" spans="1:14" ht="20.25" customHeight="1" x14ac:dyDescent="0.15">
      <c r="B344" s="58"/>
      <c r="C344" s="60" t="s">
        <v>15</v>
      </c>
      <c r="D344" s="47"/>
      <c r="E344" s="46"/>
      <c r="F344" s="46"/>
      <c r="G344" s="46"/>
      <c r="I344" s="58"/>
      <c r="J344" s="60" t="s">
        <v>15</v>
      </c>
      <c r="K344" s="47"/>
      <c r="L344" s="46"/>
      <c r="M344" s="46"/>
      <c r="N344" s="46"/>
    </row>
    <row r="345" spans="1:14" ht="20.25" customHeight="1" x14ac:dyDescent="0.15">
      <c r="B345" s="58"/>
      <c r="C345" s="60" t="s">
        <v>37</v>
      </c>
      <c r="D345" s="46"/>
      <c r="E345" s="46"/>
      <c r="F345" s="48"/>
      <c r="G345" s="46"/>
      <c r="I345" s="58"/>
      <c r="J345" s="60" t="s">
        <v>37</v>
      </c>
      <c r="K345" s="46"/>
      <c r="L345" s="46"/>
      <c r="M345" s="48"/>
      <c r="N345" s="46"/>
    </row>
    <row r="346" spans="1:14" ht="20.25" customHeight="1" x14ac:dyDescent="0.15">
      <c r="B346" s="45"/>
      <c r="C346" s="60" t="s">
        <v>40</v>
      </c>
      <c r="D346" s="46"/>
      <c r="E346" s="46"/>
      <c r="F346" s="48"/>
      <c r="G346" s="46"/>
      <c r="I346" s="45"/>
      <c r="J346" s="60" t="s">
        <v>40</v>
      </c>
      <c r="K346" s="46"/>
      <c r="L346" s="46"/>
      <c r="M346" s="48"/>
      <c r="N346" s="46"/>
    </row>
    <row r="347" spans="1:14" ht="20.25" customHeight="1" x14ac:dyDescent="0.15">
      <c r="B347" s="46" t="s">
        <v>17</v>
      </c>
      <c r="C347" s="61" t="s">
        <v>20</v>
      </c>
      <c r="D347" s="46"/>
      <c r="E347" s="46"/>
      <c r="F347" s="48"/>
      <c r="G347" s="46"/>
      <c r="I347" s="46" t="s">
        <v>17</v>
      </c>
      <c r="J347" s="61" t="s">
        <v>20</v>
      </c>
      <c r="K347" s="46"/>
      <c r="L347" s="46"/>
      <c r="M347" s="48"/>
      <c r="N347" s="46"/>
    </row>
    <row r="348" spans="1:14" ht="10.5" customHeight="1" x14ac:dyDescent="0.15">
      <c r="A348" s="1"/>
      <c r="B348" s="62"/>
      <c r="C348" s="63"/>
      <c r="D348" s="62"/>
      <c r="E348" s="62"/>
      <c r="F348" s="62"/>
      <c r="G348" s="62"/>
      <c r="H348" s="53"/>
      <c r="I348" s="62"/>
      <c r="J348" s="63"/>
      <c r="K348" s="62"/>
      <c r="L348" s="62"/>
      <c r="M348" s="62"/>
      <c r="N348" s="62"/>
    </row>
    <row r="349" spans="1:14" ht="20.25" customHeight="1" x14ac:dyDescent="0.15">
      <c r="A349" s="1"/>
      <c r="B349" s="64" t="s">
        <v>195</v>
      </c>
      <c r="C349" s="64"/>
      <c r="D349" s="64"/>
      <c r="E349" s="65"/>
      <c r="F349" s="65"/>
      <c r="G349" s="65"/>
      <c r="H349" s="53"/>
      <c r="I349" s="64" t="s">
        <v>206</v>
      </c>
      <c r="J349" s="64"/>
      <c r="K349" s="64"/>
      <c r="L349" s="65"/>
      <c r="M349" s="65"/>
      <c r="N349" s="65"/>
    </row>
    <row r="350" spans="1:14" ht="20.25" customHeight="1" x14ac:dyDescent="0.15">
      <c r="A350" s="1"/>
      <c r="B350" s="139" t="s">
        <v>38</v>
      </c>
      <c r="C350" s="140"/>
      <c r="D350" s="45" t="s">
        <v>21</v>
      </c>
      <c r="E350" s="66"/>
      <c r="F350" s="45" t="s">
        <v>22</v>
      </c>
      <c r="G350" s="66"/>
      <c r="H350" s="53"/>
      <c r="I350" s="139" t="s">
        <v>38</v>
      </c>
      <c r="J350" s="140"/>
      <c r="K350" s="45" t="s">
        <v>21</v>
      </c>
      <c r="L350" s="66"/>
      <c r="M350" s="45" t="s">
        <v>22</v>
      </c>
      <c r="N350" s="66"/>
    </row>
    <row r="351" spans="1:14" ht="8.25" customHeight="1" x14ac:dyDescent="0.15">
      <c r="A351" s="1"/>
      <c r="B351" s="67"/>
      <c r="C351" s="67"/>
      <c r="D351" s="62"/>
      <c r="E351" s="68"/>
      <c r="F351" s="62"/>
      <c r="G351" s="68"/>
      <c r="H351" s="53"/>
      <c r="I351" s="67"/>
      <c r="J351" s="67"/>
      <c r="K351" s="62"/>
      <c r="L351" s="68"/>
      <c r="M351" s="62"/>
      <c r="N351" s="68"/>
    </row>
    <row r="352" spans="1:14" ht="20.25" customHeight="1" x14ac:dyDescent="0.15">
      <c r="A352" s="1"/>
      <c r="B352" s="136" t="s">
        <v>188</v>
      </c>
      <c r="C352" s="136"/>
      <c r="D352" s="136"/>
      <c r="E352" s="136"/>
      <c r="F352" s="136"/>
      <c r="G352" s="136"/>
      <c r="H352" s="53"/>
      <c r="I352" s="136" t="s">
        <v>188</v>
      </c>
      <c r="J352" s="136"/>
      <c r="K352" s="136"/>
      <c r="L352" s="136"/>
      <c r="M352" s="136"/>
      <c r="N352" s="136"/>
    </row>
    <row r="353" spans="1:14" ht="20.25" customHeight="1" x14ac:dyDescent="0.15">
      <c r="A353" s="1"/>
      <c r="B353" s="141" t="s">
        <v>50</v>
      </c>
      <c r="C353" s="142"/>
      <c r="D353" s="46" t="s">
        <v>21</v>
      </c>
      <c r="E353" s="49"/>
      <c r="F353" s="46" t="s">
        <v>22</v>
      </c>
      <c r="G353" s="49"/>
      <c r="H353" s="53"/>
      <c r="I353" s="141" t="s">
        <v>50</v>
      </c>
      <c r="J353" s="142"/>
      <c r="K353" s="46" t="s">
        <v>21</v>
      </c>
      <c r="L353" s="49"/>
      <c r="M353" s="46" t="s">
        <v>22</v>
      </c>
      <c r="N353" s="49"/>
    </row>
    <row r="354" spans="1:14" ht="20.25" customHeight="1" x14ac:dyDescent="0.15">
      <c r="A354" s="1"/>
      <c r="B354" s="143" t="s">
        <v>51</v>
      </c>
      <c r="C354" s="144"/>
      <c r="D354" s="46" t="s">
        <v>21</v>
      </c>
      <c r="E354" s="49"/>
      <c r="F354" s="46" t="s">
        <v>22</v>
      </c>
      <c r="G354" s="49"/>
      <c r="H354" s="53"/>
      <c r="I354" s="143" t="s">
        <v>51</v>
      </c>
      <c r="J354" s="144"/>
      <c r="K354" s="46" t="s">
        <v>21</v>
      </c>
      <c r="L354" s="49"/>
      <c r="M354" s="46" t="s">
        <v>22</v>
      </c>
      <c r="N354" s="49"/>
    </row>
    <row r="355" spans="1:14" ht="10.5" customHeight="1" x14ac:dyDescent="0.15">
      <c r="A355" s="1"/>
      <c r="B355" s="54"/>
      <c r="C355" s="69"/>
      <c r="D355" s="54"/>
      <c r="E355" s="54"/>
      <c r="F355" s="54"/>
      <c r="G355" s="54"/>
      <c r="H355" s="53"/>
      <c r="I355" s="54"/>
      <c r="J355" s="69"/>
      <c r="K355" s="54"/>
      <c r="L355" s="54"/>
      <c r="M355" s="54"/>
      <c r="N355" s="54"/>
    </row>
    <row r="356" spans="1:14" ht="15" customHeight="1" x14ac:dyDescent="0.15">
      <c r="B356" s="53" t="s">
        <v>23</v>
      </c>
      <c r="C356" s="53"/>
      <c r="D356" s="53"/>
      <c r="E356" s="53"/>
      <c r="F356" s="53"/>
      <c r="G356" s="53"/>
      <c r="I356" s="53" t="s">
        <v>23</v>
      </c>
      <c r="J356" s="53"/>
      <c r="K356" s="53"/>
      <c r="L356" s="53"/>
      <c r="M356" s="53"/>
      <c r="N356" s="53"/>
    </row>
    <row r="357" spans="1:14" ht="17.25" customHeight="1" x14ac:dyDescent="0.15">
      <c r="B357" s="53" t="s">
        <v>24</v>
      </c>
      <c r="C357" s="53"/>
      <c r="D357" s="53"/>
      <c r="E357" s="53"/>
      <c r="F357" s="53"/>
      <c r="G357" s="53"/>
      <c r="I357" s="53" t="s">
        <v>24</v>
      </c>
      <c r="J357" s="53"/>
      <c r="K357" s="53"/>
      <c r="L357" s="53"/>
      <c r="M357" s="53"/>
      <c r="N357" s="53"/>
    </row>
    <row r="358" spans="1:14" ht="17.25" customHeight="1" x14ac:dyDescent="0.15">
      <c r="B358" s="53"/>
      <c r="C358" s="53"/>
      <c r="D358" s="53"/>
      <c r="E358" s="53"/>
      <c r="F358" s="53"/>
      <c r="G358" s="53"/>
      <c r="I358" s="53"/>
      <c r="J358" s="53"/>
      <c r="K358" s="53"/>
      <c r="L358" s="53"/>
      <c r="M358" s="53"/>
      <c r="N358" s="53"/>
    </row>
    <row r="359" spans="1:14" ht="17.25" customHeight="1" x14ac:dyDescent="0.15">
      <c r="B359" s="53"/>
      <c r="C359" s="53"/>
      <c r="D359" s="53"/>
      <c r="E359" s="53"/>
      <c r="F359" s="53"/>
      <c r="G359" s="53"/>
      <c r="I359" s="53"/>
      <c r="J359" s="53"/>
      <c r="K359" s="53"/>
      <c r="L359" s="53"/>
      <c r="M359" s="53"/>
      <c r="N359" s="53"/>
    </row>
    <row r="360" spans="1:14" ht="3.75" customHeight="1" x14ac:dyDescent="0.15">
      <c r="B360" s="53"/>
      <c r="C360" s="53"/>
      <c r="D360" s="53"/>
      <c r="E360" s="53"/>
      <c r="F360" s="53"/>
      <c r="G360" s="53"/>
      <c r="I360" s="53"/>
      <c r="J360" s="53"/>
      <c r="K360" s="53"/>
      <c r="L360" s="53"/>
      <c r="M360" s="53"/>
      <c r="N360" s="53"/>
    </row>
    <row r="361" spans="1:14" ht="21.75" customHeight="1" x14ac:dyDescent="0.15">
      <c r="B361" s="50" t="s">
        <v>43</v>
      </c>
      <c r="C361" s="50"/>
      <c r="D361" s="50"/>
      <c r="E361" s="50"/>
      <c r="I361" s="50" t="s">
        <v>43</v>
      </c>
      <c r="J361" s="50"/>
      <c r="K361" s="50"/>
      <c r="L361" s="50"/>
    </row>
    <row r="362" spans="1:14" ht="8.25" customHeight="1" x14ac:dyDescent="0.15">
      <c r="B362" s="52"/>
      <c r="C362" s="52"/>
      <c r="D362" s="52"/>
      <c r="E362" s="53"/>
      <c r="I362" s="52"/>
      <c r="J362" s="52"/>
      <c r="K362" s="52"/>
      <c r="L362" s="53"/>
    </row>
    <row r="363" spans="1:14" ht="19.5" customHeight="1" x14ac:dyDescent="0.15">
      <c r="B363" s="145"/>
      <c r="C363" s="145"/>
      <c r="D363" s="53"/>
      <c r="F363" s="51" t="s">
        <v>190</v>
      </c>
      <c r="I363" s="145"/>
      <c r="J363" s="145"/>
      <c r="K363" s="53"/>
      <c r="M363" s="51" t="s">
        <v>190</v>
      </c>
    </row>
    <row r="364" spans="1:14" ht="19.5" customHeight="1" x14ac:dyDescent="0.15">
      <c r="B364" s="146" t="s">
        <v>185</v>
      </c>
      <c r="C364" s="146"/>
      <c r="D364" s="146"/>
      <c r="I364" s="146" t="s">
        <v>185</v>
      </c>
      <c r="J364" s="146"/>
      <c r="K364" s="146"/>
    </row>
    <row r="365" spans="1:14" ht="8.25" customHeight="1" x14ac:dyDescent="0.15"/>
    <row r="366" spans="1:14" ht="19.5" customHeight="1" x14ac:dyDescent="0.15">
      <c r="C366" s="53"/>
      <c r="E366" s="55" t="s">
        <v>1</v>
      </c>
      <c r="F366" s="55" t="s">
        <v>107</v>
      </c>
      <c r="G366" s="55"/>
      <c r="J366" s="53"/>
      <c r="L366" s="55" t="s">
        <v>1</v>
      </c>
      <c r="M366" s="55" t="s">
        <v>114</v>
      </c>
      <c r="N366" s="55"/>
    </row>
    <row r="367" spans="1:14" ht="19.5" customHeight="1" x14ac:dyDescent="0.15">
      <c r="E367" s="56" t="s">
        <v>2</v>
      </c>
      <c r="F367" s="57" t="s">
        <v>109</v>
      </c>
      <c r="G367" s="56"/>
      <c r="L367" s="56" t="s">
        <v>2</v>
      </c>
      <c r="M367" s="57" t="s">
        <v>116</v>
      </c>
      <c r="N367" s="56"/>
    </row>
    <row r="368" spans="1:14" ht="19.5" customHeight="1" x14ac:dyDescent="0.15">
      <c r="E368" s="56" t="s">
        <v>3</v>
      </c>
      <c r="F368" s="56" t="s">
        <v>165</v>
      </c>
      <c r="G368" s="56"/>
      <c r="L368" s="56" t="s">
        <v>3</v>
      </c>
      <c r="M368" s="56" t="s">
        <v>177</v>
      </c>
      <c r="N368" s="56"/>
    </row>
    <row r="369" spans="2:14" ht="19.5" customHeight="1" x14ac:dyDescent="0.15">
      <c r="C369" s="53"/>
      <c r="E369" s="55" t="s">
        <v>4</v>
      </c>
      <c r="F369" s="148" t="s">
        <v>111</v>
      </c>
      <c r="G369" s="148"/>
      <c r="J369" s="53"/>
      <c r="L369" s="55" t="s">
        <v>4</v>
      </c>
      <c r="M369" s="148" t="s">
        <v>106</v>
      </c>
      <c r="N369" s="148"/>
    </row>
    <row r="370" spans="2:14" ht="8.25" customHeight="1" x14ac:dyDescent="0.15"/>
    <row r="371" spans="2:14" ht="20.25" customHeight="1" x14ac:dyDescent="0.15">
      <c r="B371" s="122" t="s">
        <v>200</v>
      </c>
      <c r="C371" s="122"/>
      <c r="D371" s="122"/>
      <c r="E371" s="122"/>
      <c r="F371" s="122"/>
      <c r="G371" s="122"/>
      <c r="I371" s="122" t="s">
        <v>200</v>
      </c>
      <c r="J371" s="122"/>
      <c r="K371" s="122"/>
      <c r="L371" s="122"/>
      <c r="M371" s="122"/>
      <c r="N371" s="122"/>
    </row>
    <row r="372" spans="2:14" ht="18" customHeight="1" x14ac:dyDescent="0.15">
      <c r="B372" s="122" t="s">
        <v>197</v>
      </c>
      <c r="C372" s="122"/>
      <c r="D372" s="122"/>
      <c r="E372" s="122"/>
      <c r="F372" s="122"/>
      <c r="G372" s="122"/>
      <c r="I372" s="122" t="s">
        <v>205</v>
      </c>
      <c r="J372" s="122"/>
      <c r="K372" s="122"/>
      <c r="L372" s="122"/>
      <c r="M372" s="122"/>
      <c r="N372" s="122"/>
    </row>
    <row r="373" spans="2:14" ht="8.25" customHeight="1" x14ac:dyDescent="0.15"/>
    <row r="374" spans="2:14" ht="30.75" customHeight="1" x14ac:dyDescent="0.15">
      <c r="B374" s="123"/>
      <c r="C374" s="124"/>
      <c r="D374" s="129" t="s">
        <v>5</v>
      </c>
      <c r="E374" s="130"/>
      <c r="F374" s="129" t="s">
        <v>6</v>
      </c>
      <c r="G374" s="130"/>
      <c r="I374" s="123"/>
      <c r="J374" s="124"/>
      <c r="K374" s="129" t="s">
        <v>5</v>
      </c>
      <c r="L374" s="130"/>
      <c r="M374" s="129" t="s">
        <v>6</v>
      </c>
      <c r="N374" s="130"/>
    </row>
    <row r="375" spans="2:14" ht="10.5" customHeight="1" x14ac:dyDescent="0.15">
      <c r="B375" s="125"/>
      <c r="C375" s="126"/>
      <c r="D375" s="131" t="s">
        <v>7</v>
      </c>
      <c r="E375" s="131" t="s">
        <v>8</v>
      </c>
      <c r="F375" s="131" t="s">
        <v>7</v>
      </c>
      <c r="G375" s="131" t="s">
        <v>8</v>
      </c>
      <c r="I375" s="125"/>
      <c r="J375" s="126"/>
      <c r="K375" s="131" t="s">
        <v>7</v>
      </c>
      <c r="L375" s="131" t="s">
        <v>8</v>
      </c>
      <c r="M375" s="131" t="s">
        <v>7</v>
      </c>
      <c r="N375" s="131" t="s">
        <v>8</v>
      </c>
    </row>
    <row r="376" spans="2:14" ht="10.5" customHeight="1" x14ac:dyDescent="0.15">
      <c r="B376" s="125"/>
      <c r="C376" s="126"/>
      <c r="D376" s="147"/>
      <c r="E376" s="147"/>
      <c r="F376" s="147"/>
      <c r="G376" s="147"/>
      <c r="I376" s="125"/>
      <c r="J376" s="126"/>
      <c r="K376" s="147"/>
      <c r="L376" s="147"/>
      <c r="M376" s="147"/>
      <c r="N376" s="147"/>
    </row>
    <row r="377" spans="2:14" ht="10.5" customHeight="1" x14ac:dyDescent="0.15">
      <c r="B377" s="127"/>
      <c r="C377" s="128"/>
      <c r="D377" s="135"/>
      <c r="E377" s="135"/>
      <c r="F377" s="135"/>
      <c r="G377" s="135"/>
      <c r="I377" s="127"/>
      <c r="J377" s="128"/>
      <c r="K377" s="135"/>
      <c r="L377" s="135"/>
      <c r="M377" s="135"/>
      <c r="N377" s="135"/>
    </row>
    <row r="378" spans="2:14" ht="20.25" customHeight="1" x14ac:dyDescent="0.15">
      <c r="B378" s="137" t="s">
        <v>9</v>
      </c>
      <c r="C378" s="138"/>
      <c r="D378" s="45">
        <f>SUM(E378*1.25)</f>
        <v>5797.5</v>
      </c>
      <c r="E378" s="45">
        <v>4638</v>
      </c>
      <c r="F378" s="45">
        <f>SUM(D378)</f>
        <v>5797.5</v>
      </c>
      <c r="G378" s="45">
        <f>SUM(E378)</f>
        <v>4638</v>
      </c>
      <c r="I378" s="137" t="s">
        <v>9</v>
      </c>
      <c r="J378" s="138"/>
      <c r="K378" s="45">
        <f>SUM(L378*1.25)</f>
        <v>655</v>
      </c>
      <c r="L378" s="45">
        <v>524</v>
      </c>
      <c r="M378" s="45">
        <f>SUM(K378)</f>
        <v>655</v>
      </c>
      <c r="N378" s="45">
        <f>SUM(L378)</f>
        <v>524</v>
      </c>
    </row>
    <row r="379" spans="2:14" ht="20.25" customHeight="1" x14ac:dyDescent="0.15">
      <c r="B379" s="137" t="s">
        <v>10</v>
      </c>
      <c r="C379" s="138"/>
      <c r="D379" s="45">
        <v>150</v>
      </c>
      <c r="E379" s="45">
        <v>150</v>
      </c>
      <c r="F379" s="45">
        <v>150</v>
      </c>
      <c r="G379" s="45">
        <v>150</v>
      </c>
      <c r="I379" s="137" t="s">
        <v>10</v>
      </c>
      <c r="J379" s="138"/>
      <c r="K379" s="46">
        <v>586</v>
      </c>
      <c r="L379" s="46">
        <v>586</v>
      </c>
      <c r="M379" s="46">
        <v>586</v>
      </c>
      <c r="N379" s="46">
        <v>586</v>
      </c>
    </row>
    <row r="380" spans="2:14" ht="20.25" customHeight="1" x14ac:dyDescent="0.15">
      <c r="B380" s="59" t="s">
        <v>11</v>
      </c>
      <c r="C380" s="60" t="s">
        <v>12</v>
      </c>
      <c r="D380" s="46"/>
      <c r="E380" s="46"/>
      <c r="F380" s="46"/>
      <c r="G380" s="46"/>
      <c r="I380" s="59" t="s">
        <v>11</v>
      </c>
      <c r="J380" s="60" t="s">
        <v>12</v>
      </c>
      <c r="K380" s="46"/>
      <c r="L380" s="46"/>
      <c r="M380" s="46"/>
      <c r="N380" s="46"/>
    </row>
    <row r="381" spans="2:14" ht="20.25" customHeight="1" x14ac:dyDescent="0.15">
      <c r="B381" s="58"/>
      <c r="C381" s="60" t="s">
        <v>13</v>
      </c>
      <c r="D381" s="47"/>
      <c r="E381" s="46"/>
      <c r="F381" s="46"/>
      <c r="G381" s="46"/>
      <c r="I381" s="58"/>
      <c r="J381" s="60" t="s">
        <v>13</v>
      </c>
      <c r="K381" s="47"/>
      <c r="L381" s="46"/>
      <c r="M381" s="46"/>
      <c r="N381" s="46"/>
    </row>
    <row r="382" spans="2:14" ht="20.25" customHeight="1" x14ac:dyDescent="0.15">
      <c r="B382" s="58"/>
      <c r="C382" s="60" t="s">
        <v>14</v>
      </c>
      <c r="D382" s="47"/>
      <c r="E382" s="46"/>
      <c r="F382" s="46"/>
      <c r="G382" s="46"/>
      <c r="I382" s="58"/>
      <c r="J382" s="60" t="s">
        <v>14</v>
      </c>
      <c r="K382" s="47"/>
      <c r="L382" s="46"/>
      <c r="M382" s="46"/>
      <c r="N382" s="46"/>
    </row>
    <row r="383" spans="2:14" ht="20.25" customHeight="1" x14ac:dyDescent="0.15">
      <c r="B383" s="58"/>
      <c r="C383" s="60" t="s">
        <v>15</v>
      </c>
      <c r="D383" s="47"/>
      <c r="E383" s="46"/>
      <c r="F383" s="46"/>
      <c r="G383" s="46"/>
      <c r="I383" s="58"/>
      <c r="J383" s="60" t="s">
        <v>15</v>
      </c>
      <c r="K383" s="47"/>
      <c r="L383" s="46"/>
      <c r="M383" s="46"/>
      <c r="N383" s="46"/>
    </row>
    <row r="384" spans="2:14" ht="20.25" customHeight="1" x14ac:dyDescent="0.15">
      <c r="B384" s="58"/>
      <c r="C384" s="60" t="s">
        <v>16</v>
      </c>
      <c r="D384" s="47"/>
      <c r="E384" s="46"/>
      <c r="F384" s="46"/>
      <c r="G384" s="46"/>
      <c r="I384" s="58"/>
      <c r="J384" s="60" t="s">
        <v>16</v>
      </c>
      <c r="K384" s="47"/>
      <c r="L384" s="46"/>
      <c r="M384" s="46"/>
      <c r="N384" s="46"/>
    </row>
    <row r="385" spans="1:14" ht="20.25" customHeight="1" x14ac:dyDescent="0.15">
      <c r="B385" s="58"/>
      <c r="C385" s="60" t="s">
        <v>40</v>
      </c>
      <c r="D385" s="47"/>
      <c r="E385" s="46"/>
      <c r="F385" s="46"/>
      <c r="G385" s="46"/>
      <c r="I385" s="58"/>
      <c r="J385" s="60" t="s">
        <v>40</v>
      </c>
      <c r="K385" s="47"/>
      <c r="L385" s="46"/>
      <c r="M385" s="46"/>
      <c r="N385" s="46"/>
    </row>
    <row r="386" spans="1:14" ht="20.25" customHeight="1" x14ac:dyDescent="0.15">
      <c r="B386" s="58"/>
      <c r="C386" s="60" t="s">
        <v>40</v>
      </c>
      <c r="D386" s="47"/>
      <c r="E386" s="46"/>
      <c r="F386" s="46"/>
      <c r="G386" s="46"/>
      <c r="I386" s="58"/>
      <c r="J386" s="60" t="s">
        <v>40</v>
      </c>
      <c r="K386" s="47"/>
      <c r="L386" s="46"/>
      <c r="M386" s="46"/>
      <c r="N386" s="46"/>
    </row>
    <row r="387" spans="1:14" ht="20.25" customHeight="1" x14ac:dyDescent="0.15">
      <c r="B387" s="59" t="s">
        <v>18</v>
      </c>
      <c r="C387" s="60" t="s">
        <v>13</v>
      </c>
      <c r="D387" s="47"/>
      <c r="E387" s="46"/>
      <c r="F387" s="46"/>
      <c r="G387" s="46"/>
      <c r="I387" s="59" t="s">
        <v>18</v>
      </c>
      <c r="J387" s="60" t="s">
        <v>13</v>
      </c>
      <c r="K387" s="47"/>
      <c r="L387" s="46"/>
      <c r="M387" s="46"/>
      <c r="N387" s="46"/>
    </row>
    <row r="388" spans="1:14" ht="20.25" customHeight="1" x14ac:dyDescent="0.15">
      <c r="B388" s="58"/>
      <c r="C388" s="60" t="s">
        <v>19</v>
      </c>
      <c r="D388" s="47"/>
      <c r="E388" s="46"/>
      <c r="F388" s="46"/>
      <c r="G388" s="46"/>
      <c r="I388" s="58"/>
      <c r="J388" s="60" t="s">
        <v>19</v>
      </c>
      <c r="K388" s="47"/>
      <c r="L388" s="46"/>
      <c r="M388" s="46"/>
      <c r="N388" s="46"/>
    </row>
    <row r="389" spans="1:14" ht="20.25" customHeight="1" x14ac:dyDescent="0.15">
      <c r="B389" s="58"/>
      <c r="C389" s="60" t="s">
        <v>15</v>
      </c>
      <c r="D389" s="47"/>
      <c r="E389" s="46"/>
      <c r="F389" s="46"/>
      <c r="G389" s="46"/>
      <c r="I389" s="58"/>
      <c r="J389" s="60" t="s">
        <v>15</v>
      </c>
      <c r="K389" s="47"/>
      <c r="L389" s="46"/>
      <c r="M389" s="46"/>
      <c r="N389" s="46"/>
    </row>
    <row r="390" spans="1:14" ht="20.25" customHeight="1" x14ac:dyDescent="0.15">
      <c r="B390" s="58"/>
      <c r="C390" s="60" t="s">
        <v>37</v>
      </c>
      <c r="D390" s="46"/>
      <c r="E390" s="46"/>
      <c r="F390" s="48"/>
      <c r="G390" s="46"/>
      <c r="I390" s="58"/>
      <c r="J390" s="60" t="s">
        <v>37</v>
      </c>
      <c r="K390" s="46"/>
      <c r="L390" s="46"/>
      <c r="M390" s="48"/>
      <c r="N390" s="46"/>
    </row>
    <row r="391" spans="1:14" ht="20.25" customHeight="1" x14ac:dyDescent="0.15">
      <c r="B391" s="45"/>
      <c r="C391" s="60" t="s">
        <v>40</v>
      </c>
      <c r="D391" s="46"/>
      <c r="E391" s="46"/>
      <c r="F391" s="48"/>
      <c r="G391" s="46"/>
      <c r="I391" s="45"/>
      <c r="J391" s="60" t="s">
        <v>40</v>
      </c>
      <c r="K391" s="46"/>
      <c r="L391" s="46"/>
      <c r="M391" s="48"/>
      <c r="N391" s="46"/>
    </row>
    <row r="392" spans="1:14" ht="20.25" customHeight="1" x14ac:dyDescent="0.15">
      <c r="B392" s="46" t="s">
        <v>17</v>
      </c>
      <c r="C392" s="61" t="s">
        <v>20</v>
      </c>
      <c r="D392" s="46"/>
      <c r="E392" s="46"/>
      <c r="F392" s="48"/>
      <c r="G392" s="46"/>
      <c r="I392" s="46" t="s">
        <v>17</v>
      </c>
      <c r="J392" s="61" t="s">
        <v>20</v>
      </c>
      <c r="K392" s="46"/>
      <c r="L392" s="46"/>
      <c r="M392" s="48"/>
      <c r="N392" s="46"/>
    </row>
    <row r="393" spans="1:14" ht="10.5" customHeight="1" x14ac:dyDescent="0.15">
      <c r="A393" s="1"/>
      <c r="B393" s="62"/>
      <c r="C393" s="63"/>
      <c r="D393" s="62"/>
      <c r="E393" s="62"/>
      <c r="F393" s="62"/>
      <c r="G393" s="62"/>
      <c r="H393" s="53"/>
      <c r="I393" s="62"/>
      <c r="J393" s="63"/>
      <c r="K393" s="62"/>
      <c r="L393" s="62"/>
      <c r="M393" s="62"/>
      <c r="N393" s="62"/>
    </row>
    <row r="394" spans="1:14" ht="20.25" customHeight="1" x14ac:dyDescent="0.15">
      <c r="A394" s="1"/>
      <c r="B394" s="64" t="s">
        <v>196</v>
      </c>
      <c r="C394" s="64"/>
      <c r="D394" s="64"/>
      <c r="E394" s="65"/>
      <c r="F394" s="65"/>
      <c r="G394" s="65"/>
      <c r="H394" s="53"/>
      <c r="I394" s="64" t="s">
        <v>60</v>
      </c>
      <c r="J394" s="64"/>
      <c r="K394" s="64"/>
      <c r="L394" s="65"/>
      <c r="M394" s="65"/>
      <c r="N394" s="65"/>
    </row>
    <row r="395" spans="1:14" ht="20.25" customHeight="1" x14ac:dyDescent="0.15">
      <c r="A395" s="1"/>
      <c r="B395" s="139" t="s">
        <v>38</v>
      </c>
      <c r="C395" s="140"/>
      <c r="D395" s="45" t="s">
        <v>21</v>
      </c>
      <c r="E395" s="66"/>
      <c r="F395" s="45" t="s">
        <v>22</v>
      </c>
      <c r="G395" s="66"/>
      <c r="H395" s="53"/>
      <c r="I395" s="139" t="s">
        <v>38</v>
      </c>
      <c r="J395" s="140"/>
      <c r="K395" s="45" t="s">
        <v>21</v>
      </c>
      <c r="L395" s="66"/>
      <c r="M395" s="45" t="s">
        <v>22</v>
      </c>
      <c r="N395" s="66"/>
    </row>
    <row r="396" spans="1:14" ht="8.25" customHeight="1" x14ac:dyDescent="0.15">
      <c r="A396" s="1"/>
      <c r="B396" s="67"/>
      <c r="C396" s="67"/>
      <c r="D396" s="62"/>
      <c r="E396" s="68"/>
      <c r="F396" s="62"/>
      <c r="G396" s="68"/>
      <c r="H396" s="53"/>
      <c r="I396" s="67"/>
      <c r="J396" s="67"/>
      <c r="K396" s="62"/>
      <c r="L396" s="68"/>
      <c r="M396" s="62"/>
      <c r="N396" s="68"/>
    </row>
    <row r="397" spans="1:14" ht="20.25" customHeight="1" x14ac:dyDescent="0.15">
      <c r="A397" s="1"/>
      <c r="B397" s="136" t="s">
        <v>188</v>
      </c>
      <c r="C397" s="136"/>
      <c r="D397" s="136"/>
      <c r="E397" s="136"/>
      <c r="F397" s="136"/>
      <c r="G397" s="136"/>
      <c r="H397" s="53"/>
      <c r="I397" s="136" t="s">
        <v>57</v>
      </c>
      <c r="J397" s="136"/>
      <c r="K397" s="136"/>
      <c r="L397" s="136"/>
      <c r="M397" s="136"/>
      <c r="N397" s="136"/>
    </row>
    <row r="398" spans="1:14" ht="20.25" customHeight="1" x14ac:dyDescent="0.15">
      <c r="A398" s="1"/>
      <c r="B398" s="141" t="s">
        <v>50</v>
      </c>
      <c r="C398" s="142"/>
      <c r="D398" s="46" t="s">
        <v>21</v>
      </c>
      <c r="E398" s="49"/>
      <c r="F398" s="46" t="s">
        <v>22</v>
      </c>
      <c r="G398" s="49"/>
      <c r="H398" s="53"/>
      <c r="I398" s="141" t="s">
        <v>50</v>
      </c>
      <c r="J398" s="142"/>
      <c r="K398" s="46" t="s">
        <v>21</v>
      </c>
      <c r="L398" s="49"/>
      <c r="M398" s="46" t="s">
        <v>22</v>
      </c>
      <c r="N398" s="49"/>
    </row>
    <row r="399" spans="1:14" ht="20.25" customHeight="1" x14ac:dyDescent="0.15">
      <c r="A399" s="1"/>
      <c r="B399" s="143" t="s">
        <v>51</v>
      </c>
      <c r="C399" s="144"/>
      <c r="D399" s="46" t="s">
        <v>21</v>
      </c>
      <c r="E399" s="49"/>
      <c r="F399" s="46" t="s">
        <v>22</v>
      </c>
      <c r="G399" s="49"/>
      <c r="H399" s="53"/>
      <c r="I399" s="143" t="s">
        <v>51</v>
      </c>
      <c r="J399" s="144"/>
      <c r="K399" s="46" t="s">
        <v>21</v>
      </c>
      <c r="L399" s="49"/>
      <c r="M399" s="46" t="s">
        <v>22</v>
      </c>
      <c r="N399" s="49"/>
    </row>
    <row r="400" spans="1:14" ht="10.5" customHeight="1" x14ac:dyDescent="0.15">
      <c r="A400" s="1"/>
      <c r="B400" s="54"/>
      <c r="C400" s="69"/>
      <c r="D400" s="54"/>
      <c r="E400" s="54"/>
      <c r="F400" s="54"/>
      <c r="G400" s="54"/>
      <c r="H400" s="53"/>
      <c r="I400" s="54"/>
      <c r="J400" s="69"/>
      <c r="K400" s="54"/>
      <c r="L400" s="54"/>
      <c r="M400" s="54"/>
      <c r="N400" s="54"/>
    </row>
    <row r="401" spans="2:14" ht="15" customHeight="1" x14ac:dyDescent="0.15">
      <c r="B401" s="53" t="s">
        <v>23</v>
      </c>
      <c r="C401" s="53"/>
      <c r="D401" s="53"/>
      <c r="E401" s="53"/>
      <c r="F401" s="53"/>
      <c r="G401" s="53"/>
      <c r="I401" s="53" t="s">
        <v>23</v>
      </c>
      <c r="J401" s="53"/>
      <c r="K401" s="53"/>
      <c r="L401" s="53"/>
      <c r="M401" s="53"/>
      <c r="N401" s="53"/>
    </row>
    <row r="402" spans="2:14" ht="17.25" customHeight="1" x14ac:dyDescent="0.15">
      <c r="B402" s="53" t="s">
        <v>24</v>
      </c>
      <c r="C402" s="53"/>
      <c r="D402" s="53"/>
      <c r="E402" s="53"/>
      <c r="F402" s="53"/>
      <c r="G402" s="53"/>
      <c r="I402" s="53" t="s">
        <v>24</v>
      </c>
      <c r="J402" s="53"/>
      <c r="K402" s="53"/>
      <c r="L402" s="53"/>
      <c r="M402" s="53"/>
      <c r="N402" s="53"/>
    </row>
    <row r="403" spans="2:14" ht="17.25" customHeight="1" x14ac:dyDescent="0.15">
      <c r="B403" s="53"/>
      <c r="C403" s="53"/>
      <c r="D403" s="53"/>
      <c r="E403" s="53"/>
      <c r="F403" s="53"/>
      <c r="G403" s="53"/>
      <c r="I403" s="53"/>
      <c r="J403" s="53"/>
      <c r="K403" s="53"/>
      <c r="L403" s="53"/>
      <c r="M403" s="53"/>
      <c r="N403" s="53"/>
    </row>
    <row r="404" spans="2:14" ht="17.25" customHeight="1" x14ac:dyDescent="0.15">
      <c r="B404" s="53"/>
      <c r="C404" s="53"/>
      <c r="D404" s="53"/>
      <c r="E404" s="53"/>
      <c r="F404" s="53"/>
      <c r="G404" s="53"/>
      <c r="I404" s="53"/>
      <c r="J404" s="53"/>
      <c r="K404" s="53"/>
      <c r="L404" s="53"/>
      <c r="M404" s="53"/>
      <c r="N404" s="53"/>
    </row>
    <row r="405" spans="2:14" ht="3.75" customHeight="1" x14ac:dyDescent="0.15">
      <c r="B405" s="53"/>
      <c r="C405" s="53"/>
      <c r="D405" s="53"/>
      <c r="E405" s="53"/>
      <c r="F405" s="53"/>
      <c r="G405" s="53"/>
      <c r="I405" s="53"/>
      <c r="J405" s="53"/>
      <c r="K405" s="53"/>
      <c r="L405" s="53"/>
      <c r="M405" s="53"/>
      <c r="N405" s="53"/>
    </row>
    <row r="406" spans="2:14" ht="21.75" customHeight="1" x14ac:dyDescent="0.15">
      <c r="B406" s="50" t="s">
        <v>43</v>
      </c>
      <c r="C406" s="50"/>
      <c r="D406" s="50"/>
      <c r="E406" s="50"/>
      <c r="I406" s="50" t="s">
        <v>43</v>
      </c>
      <c r="J406" s="50"/>
      <c r="K406" s="50"/>
      <c r="L406" s="50"/>
    </row>
    <row r="407" spans="2:14" ht="8.25" customHeight="1" x14ac:dyDescent="0.15">
      <c r="B407" s="52"/>
      <c r="C407" s="52"/>
      <c r="D407" s="52"/>
      <c r="E407" s="53"/>
      <c r="I407" s="52"/>
      <c r="J407" s="52"/>
      <c r="K407" s="52"/>
      <c r="L407" s="53"/>
    </row>
    <row r="408" spans="2:14" ht="19.5" customHeight="1" x14ac:dyDescent="0.15">
      <c r="B408" s="145"/>
      <c r="C408" s="145"/>
      <c r="D408" s="53"/>
      <c r="F408" s="51" t="s">
        <v>190</v>
      </c>
      <c r="I408" s="145"/>
      <c r="J408" s="145"/>
      <c r="K408" s="53"/>
      <c r="M408" s="51" t="s">
        <v>190</v>
      </c>
    </row>
    <row r="409" spans="2:14" ht="19.5" customHeight="1" x14ac:dyDescent="0.15">
      <c r="B409" s="146" t="s">
        <v>185</v>
      </c>
      <c r="C409" s="146"/>
      <c r="D409" s="146"/>
      <c r="I409" s="146" t="s">
        <v>185</v>
      </c>
      <c r="J409" s="146"/>
      <c r="K409" s="146"/>
    </row>
    <row r="410" spans="2:14" ht="8.25" customHeight="1" x14ac:dyDescent="0.15"/>
    <row r="411" spans="2:14" ht="19.5" customHeight="1" x14ac:dyDescent="0.15">
      <c r="C411" s="53"/>
      <c r="E411" s="55" t="s">
        <v>1</v>
      </c>
      <c r="F411" s="55" t="s">
        <v>113</v>
      </c>
      <c r="G411" s="55"/>
      <c r="J411" s="53"/>
      <c r="L411" s="55" t="s">
        <v>1</v>
      </c>
      <c r="M411" s="55" t="s">
        <v>120</v>
      </c>
      <c r="N411" s="55"/>
    </row>
    <row r="412" spans="2:14" ht="19.5" customHeight="1" x14ac:dyDescent="0.15">
      <c r="E412" s="56" t="s">
        <v>2</v>
      </c>
      <c r="F412" s="57" t="s">
        <v>115</v>
      </c>
      <c r="G412" s="56"/>
      <c r="L412" s="56" t="s">
        <v>2</v>
      </c>
      <c r="M412" s="57" t="s">
        <v>122</v>
      </c>
      <c r="N412" s="56"/>
    </row>
    <row r="413" spans="2:14" ht="19.5" customHeight="1" x14ac:dyDescent="0.15">
      <c r="E413" s="56" t="s">
        <v>3</v>
      </c>
      <c r="F413" s="56" t="s">
        <v>166</v>
      </c>
      <c r="G413" s="56"/>
      <c r="L413" s="56" t="s">
        <v>3</v>
      </c>
      <c r="M413" s="56" t="s">
        <v>123</v>
      </c>
      <c r="N413" s="56"/>
    </row>
    <row r="414" spans="2:14" ht="19.5" customHeight="1" x14ac:dyDescent="0.15">
      <c r="C414" s="53"/>
      <c r="E414" s="55" t="s">
        <v>4</v>
      </c>
      <c r="F414" s="148" t="s">
        <v>117</v>
      </c>
      <c r="G414" s="148"/>
      <c r="J414" s="53"/>
      <c r="L414" s="55" t="s">
        <v>4</v>
      </c>
      <c r="M414" s="148" t="s">
        <v>112</v>
      </c>
      <c r="N414" s="148"/>
    </row>
    <row r="415" spans="2:14" ht="8.25" customHeight="1" x14ac:dyDescent="0.15"/>
    <row r="416" spans="2:14" ht="20.25" customHeight="1" x14ac:dyDescent="0.15">
      <c r="B416" s="122" t="s">
        <v>200</v>
      </c>
      <c r="C416" s="122"/>
      <c r="D416" s="122"/>
      <c r="E416" s="122"/>
      <c r="F416" s="122"/>
      <c r="G416" s="122"/>
      <c r="I416" s="122" t="s">
        <v>200</v>
      </c>
      <c r="J416" s="122"/>
      <c r="K416" s="122"/>
      <c r="L416" s="122"/>
      <c r="M416" s="122"/>
      <c r="N416" s="122"/>
    </row>
    <row r="417" spans="2:14" ht="18" customHeight="1" x14ac:dyDescent="0.15">
      <c r="B417" s="122" t="s">
        <v>207</v>
      </c>
      <c r="C417" s="122"/>
      <c r="D417" s="122"/>
      <c r="E417" s="122"/>
      <c r="F417" s="122"/>
      <c r="G417" s="122"/>
      <c r="I417" s="122" t="s">
        <v>194</v>
      </c>
      <c r="J417" s="122"/>
      <c r="K417" s="122"/>
      <c r="L417" s="122"/>
      <c r="M417" s="122"/>
      <c r="N417" s="122"/>
    </row>
    <row r="418" spans="2:14" ht="8.25" customHeight="1" x14ac:dyDescent="0.15"/>
    <row r="419" spans="2:14" ht="30.75" customHeight="1" x14ac:dyDescent="0.15">
      <c r="B419" s="123"/>
      <c r="C419" s="124"/>
      <c r="D419" s="129" t="s">
        <v>5</v>
      </c>
      <c r="E419" s="130"/>
      <c r="F419" s="129" t="s">
        <v>6</v>
      </c>
      <c r="G419" s="130"/>
      <c r="I419" s="123"/>
      <c r="J419" s="124"/>
      <c r="K419" s="129" t="s">
        <v>5</v>
      </c>
      <c r="L419" s="130"/>
      <c r="M419" s="129" t="s">
        <v>6</v>
      </c>
      <c r="N419" s="130"/>
    </row>
    <row r="420" spans="2:14" ht="10.5" customHeight="1" x14ac:dyDescent="0.15">
      <c r="B420" s="125"/>
      <c r="C420" s="126"/>
      <c r="D420" s="131" t="s">
        <v>7</v>
      </c>
      <c r="E420" s="131" t="s">
        <v>8</v>
      </c>
      <c r="F420" s="131" t="s">
        <v>7</v>
      </c>
      <c r="G420" s="131" t="s">
        <v>8</v>
      </c>
      <c r="I420" s="125"/>
      <c r="J420" s="126"/>
      <c r="K420" s="131" t="s">
        <v>7</v>
      </c>
      <c r="L420" s="131" t="s">
        <v>8</v>
      </c>
      <c r="M420" s="131" t="s">
        <v>7</v>
      </c>
      <c r="N420" s="131" t="s">
        <v>8</v>
      </c>
    </row>
    <row r="421" spans="2:14" ht="10.5" customHeight="1" x14ac:dyDescent="0.15">
      <c r="B421" s="125"/>
      <c r="C421" s="126"/>
      <c r="D421" s="147"/>
      <c r="E421" s="147"/>
      <c r="F421" s="147"/>
      <c r="G421" s="147"/>
      <c r="I421" s="125"/>
      <c r="J421" s="126"/>
      <c r="K421" s="147"/>
      <c r="L421" s="147"/>
      <c r="M421" s="147"/>
      <c r="N421" s="147"/>
    </row>
    <row r="422" spans="2:14" ht="10.5" customHeight="1" x14ac:dyDescent="0.15">
      <c r="B422" s="127"/>
      <c r="C422" s="128"/>
      <c r="D422" s="135"/>
      <c r="E422" s="135"/>
      <c r="F422" s="135"/>
      <c r="G422" s="135"/>
      <c r="I422" s="127"/>
      <c r="J422" s="128"/>
      <c r="K422" s="135"/>
      <c r="L422" s="135"/>
      <c r="M422" s="135"/>
      <c r="N422" s="135"/>
    </row>
    <row r="423" spans="2:14" ht="20.25" customHeight="1" x14ac:dyDescent="0.15">
      <c r="B423" s="137" t="s">
        <v>9</v>
      </c>
      <c r="C423" s="138"/>
      <c r="D423" s="45">
        <f>SUM(E423*1.25)</f>
        <v>3823.75</v>
      </c>
      <c r="E423" s="45">
        <v>3059</v>
      </c>
      <c r="F423" s="45">
        <f>SUM(D423)</f>
        <v>3823.75</v>
      </c>
      <c r="G423" s="45">
        <f>SUM(E423)</f>
        <v>3059</v>
      </c>
      <c r="I423" s="137" t="s">
        <v>9</v>
      </c>
      <c r="J423" s="138"/>
      <c r="K423" s="73">
        <f>SUM(L423*1.25)</f>
        <v>2847.5</v>
      </c>
      <c r="L423" s="73">
        <v>2278</v>
      </c>
      <c r="M423" s="73">
        <f>K423</f>
        <v>2847.5</v>
      </c>
      <c r="N423" s="73">
        <f>L423</f>
        <v>2278</v>
      </c>
    </row>
    <row r="424" spans="2:14" ht="20.25" customHeight="1" x14ac:dyDescent="0.15">
      <c r="B424" s="137" t="s">
        <v>10</v>
      </c>
      <c r="C424" s="138"/>
      <c r="D424" s="46"/>
      <c r="E424" s="46"/>
      <c r="F424" s="46"/>
      <c r="G424" s="46"/>
      <c r="I424" s="137" t="s">
        <v>10</v>
      </c>
      <c r="J424" s="138"/>
      <c r="K424" s="46"/>
      <c r="L424" s="46"/>
      <c r="M424" s="46"/>
      <c r="N424" s="46"/>
    </row>
    <row r="425" spans="2:14" ht="20.25" customHeight="1" x14ac:dyDescent="0.15">
      <c r="B425" s="59" t="s">
        <v>11</v>
      </c>
      <c r="C425" s="60" t="s">
        <v>12</v>
      </c>
      <c r="D425" s="46"/>
      <c r="E425" s="46"/>
      <c r="F425" s="46"/>
      <c r="G425" s="46"/>
      <c r="I425" s="59" t="s">
        <v>11</v>
      </c>
      <c r="J425" s="60" t="s">
        <v>12</v>
      </c>
      <c r="K425" s="46"/>
      <c r="L425" s="46"/>
      <c r="M425" s="46"/>
      <c r="N425" s="46"/>
    </row>
    <row r="426" spans="2:14" ht="20.25" customHeight="1" x14ac:dyDescent="0.15">
      <c r="B426" s="58"/>
      <c r="C426" s="60" t="s">
        <v>13</v>
      </c>
      <c r="D426" s="47"/>
      <c r="E426" s="46"/>
      <c r="F426" s="46"/>
      <c r="G426" s="46"/>
      <c r="I426" s="58"/>
      <c r="J426" s="60" t="s">
        <v>13</v>
      </c>
      <c r="K426" s="47"/>
      <c r="L426" s="46"/>
      <c r="M426" s="46"/>
      <c r="N426" s="46"/>
    </row>
    <row r="427" spans="2:14" ht="20.25" customHeight="1" x14ac:dyDescent="0.15">
      <c r="B427" s="58"/>
      <c r="C427" s="60" t="s">
        <v>14</v>
      </c>
      <c r="D427" s="47"/>
      <c r="E427" s="46"/>
      <c r="F427" s="46"/>
      <c r="G427" s="46"/>
      <c r="I427" s="58"/>
      <c r="J427" s="60" t="s">
        <v>14</v>
      </c>
      <c r="K427" s="47"/>
      <c r="L427" s="46"/>
      <c r="M427" s="46"/>
      <c r="N427" s="46"/>
    </row>
    <row r="428" spans="2:14" ht="20.25" customHeight="1" x14ac:dyDescent="0.15">
      <c r="B428" s="58"/>
      <c r="C428" s="60" t="s">
        <v>15</v>
      </c>
      <c r="D428" s="47"/>
      <c r="E428" s="46"/>
      <c r="F428" s="46"/>
      <c r="G428" s="46"/>
      <c r="I428" s="58"/>
      <c r="J428" s="60" t="s">
        <v>15</v>
      </c>
      <c r="K428" s="47"/>
      <c r="L428" s="46"/>
      <c r="M428" s="46"/>
      <c r="N428" s="46"/>
    </row>
    <row r="429" spans="2:14" ht="20.25" customHeight="1" x14ac:dyDescent="0.15">
      <c r="B429" s="58"/>
      <c r="C429" s="60" t="s">
        <v>16</v>
      </c>
      <c r="D429" s="47"/>
      <c r="E429" s="46"/>
      <c r="F429" s="46"/>
      <c r="G429" s="46"/>
      <c r="I429" s="58"/>
      <c r="J429" s="60" t="s">
        <v>16</v>
      </c>
      <c r="K429" s="47"/>
      <c r="L429" s="46"/>
      <c r="M429" s="46"/>
      <c r="N429" s="46"/>
    </row>
    <row r="430" spans="2:14" ht="20.25" customHeight="1" x14ac:dyDescent="0.15">
      <c r="B430" s="58"/>
      <c r="C430" s="60" t="s">
        <v>40</v>
      </c>
      <c r="D430" s="47"/>
      <c r="E430" s="46"/>
      <c r="F430" s="46"/>
      <c r="G430" s="46"/>
      <c r="I430" s="58"/>
      <c r="J430" s="60" t="s">
        <v>40</v>
      </c>
      <c r="K430" s="47"/>
      <c r="L430" s="46"/>
      <c r="M430" s="46"/>
      <c r="N430" s="46"/>
    </row>
    <row r="431" spans="2:14" ht="20.25" customHeight="1" x14ac:dyDescent="0.15">
      <c r="B431" s="58"/>
      <c r="C431" s="60" t="s">
        <v>40</v>
      </c>
      <c r="D431" s="47"/>
      <c r="E431" s="46"/>
      <c r="F431" s="46"/>
      <c r="G431" s="46"/>
      <c r="I431" s="58"/>
      <c r="J431" s="60" t="s">
        <v>40</v>
      </c>
      <c r="K431" s="47"/>
      <c r="L431" s="46"/>
      <c r="M431" s="46"/>
      <c r="N431" s="46"/>
    </row>
    <row r="432" spans="2:14" ht="20.25" customHeight="1" x14ac:dyDescent="0.15">
      <c r="B432" s="59" t="s">
        <v>18</v>
      </c>
      <c r="C432" s="60" t="s">
        <v>13</v>
      </c>
      <c r="D432" s="47"/>
      <c r="E432" s="46"/>
      <c r="F432" s="46"/>
      <c r="G432" s="46"/>
      <c r="I432" s="59" t="s">
        <v>18</v>
      </c>
      <c r="J432" s="60" t="s">
        <v>13</v>
      </c>
      <c r="K432" s="47"/>
      <c r="L432" s="46"/>
      <c r="M432" s="46"/>
      <c r="N432" s="46"/>
    </row>
    <row r="433" spans="1:14" ht="20.25" customHeight="1" x14ac:dyDescent="0.15">
      <c r="B433" s="58"/>
      <c r="C433" s="60" t="s">
        <v>19</v>
      </c>
      <c r="D433" s="47"/>
      <c r="E433" s="46"/>
      <c r="F433" s="46"/>
      <c r="G433" s="46"/>
      <c r="I433" s="58"/>
      <c r="J433" s="60" t="s">
        <v>19</v>
      </c>
      <c r="K433" s="47"/>
      <c r="L433" s="46"/>
      <c r="M433" s="46"/>
      <c r="N433" s="46"/>
    </row>
    <row r="434" spans="1:14" ht="20.25" customHeight="1" x14ac:dyDescent="0.15">
      <c r="B434" s="58"/>
      <c r="C434" s="60" t="s">
        <v>15</v>
      </c>
      <c r="D434" s="47"/>
      <c r="E434" s="46"/>
      <c r="F434" s="46"/>
      <c r="G434" s="46"/>
      <c r="I434" s="58"/>
      <c r="J434" s="60" t="s">
        <v>15</v>
      </c>
      <c r="K434" s="47"/>
      <c r="L434" s="46"/>
      <c r="M434" s="46"/>
      <c r="N434" s="46"/>
    </row>
    <row r="435" spans="1:14" ht="20.25" customHeight="1" x14ac:dyDescent="0.15">
      <c r="B435" s="58"/>
      <c r="C435" s="60" t="s">
        <v>37</v>
      </c>
      <c r="D435" s="46"/>
      <c r="E435" s="46"/>
      <c r="F435" s="48"/>
      <c r="G435" s="46"/>
      <c r="I435" s="58"/>
      <c r="J435" s="60" t="s">
        <v>37</v>
      </c>
      <c r="K435" s="46"/>
      <c r="L435" s="46"/>
      <c r="M435" s="48"/>
      <c r="N435" s="46"/>
    </row>
    <row r="436" spans="1:14" ht="20.25" customHeight="1" x14ac:dyDescent="0.15">
      <c r="B436" s="45"/>
      <c r="C436" s="60" t="s">
        <v>40</v>
      </c>
      <c r="D436" s="46"/>
      <c r="E436" s="46"/>
      <c r="F436" s="48"/>
      <c r="G436" s="46"/>
      <c r="I436" s="45"/>
      <c r="J436" s="60" t="s">
        <v>40</v>
      </c>
      <c r="K436" s="46"/>
      <c r="L436" s="46"/>
      <c r="M436" s="48"/>
      <c r="N436" s="46"/>
    </row>
    <row r="437" spans="1:14" ht="20.25" customHeight="1" x14ac:dyDescent="0.15">
      <c r="B437" s="46" t="s">
        <v>17</v>
      </c>
      <c r="C437" s="61" t="s">
        <v>20</v>
      </c>
      <c r="D437" s="46"/>
      <c r="E437" s="46"/>
      <c r="F437" s="48"/>
      <c r="G437" s="46"/>
      <c r="I437" s="46" t="s">
        <v>17</v>
      </c>
      <c r="J437" s="61" t="s">
        <v>20</v>
      </c>
      <c r="K437" s="46"/>
      <c r="L437" s="46"/>
      <c r="M437" s="48"/>
      <c r="N437" s="46"/>
    </row>
    <row r="438" spans="1:14" ht="10.5" customHeight="1" x14ac:dyDescent="0.15">
      <c r="A438" s="1"/>
      <c r="B438" s="62"/>
      <c r="C438" s="63"/>
      <c r="D438" s="62"/>
      <c r="E438" s="62"/>
      <c r="F438" s="62"/>
      <c r="G438" s="62"/>
      <c r="H438" s="53"/>
      <c r="I438" s="62"/>
      <c r="J438" s="63"/>
      <c r="K438" s="62"/>
      <c r="L438" s="62"/>
      <c r="M438" s="62"/>
      <c r="N438" s="62"/>
    </row>
    <row r="439" spans="1:14" ht="20.25" customHeight="1" x14ac:dyDescent="0.15">
      <c r="A439" s="1"/>
      <c r="B439" s="64" t="s">
        <v>60</v>
      </c>
      <c r="C439" s="64"/>
      <c r="D439" s="64"/>
      <c r="E439" s="65"/>
      <c r="F439" s="65"/>
      <c r="G439" s="65"/>
      <c r="H439" s="53"/>
      <c r="I439" s="64" t="s">
        <v>193</v>
      </c>
      <c r="J439" s="64"/>
      <c r="K439" s="64"/>
      <c r="L439" s="65"/>
      <c r="M439" s="65"/>
      <c r="N439" s="65"/>
    </row>
    <row r="440" spans="1:14" ht="20.25" customHeight="1" x14ac:dyDescent="0.15">
      <c r="A440" s="1"/>
      <c r="B440" s="139" t="s">
        <v>38</v>
      </c>
      <c r="C440" s="140"/>
      <c r="D440" s="45" t="s">
        <v>21</v>
      </c>
      <c r="E440" s="66"/>
      <c r="F440" s="45" t="s">
        <v>22</v>
      </c>
      <c r="G440" s="66"/>
      <c r="H440" s="53"/>
      <c r="I440" s="139" t="s">
        <v>38</v>
      </c>
      <c r="J440" s="140"/>
      <c r="K440" s="45" t="s">
        <v>21</v>
      </c>
      <c r="L440" s="66"/>
      <c r="M440" s="45" t="s">
        <v>22</v>
      </c>
      <c r="N440" s="66"/>
    </row>
    <row r="441" spans="1:14" ht="8.25" customHeight="1" x14ac:dyDescent="0.15">
      <c r="A441" s="1"/>
      <c r="B441" s="67"/>
      <c r="C441" s="67"/>
      <c r="D441" s="62"/>
      <c r="E441" s="68"/>
      <c r="F441" s="62"/>
      <c r="G441" s="68"/>
      <c r="H441" s="53"/>
      <c r="I441" s="67"/>
      <c r="J441" s="67"/>
      <c r="K441" s="62"/>
      <c r="L441" s="68"/>
      <c r="M441" s="62"/>
      <c r="N441" s="68"/>
    </row>
    <row r="442" spans="1:14" ht="20.25" customHeight="1" x14ac:dyDescent="0.15">
      <c r="A442" s="1"/>
      <c r="B442" s="136" t="s">
        <v>57</v>
      </c>
      <c r="C442" s="136"/>
      <c r="D442" s="136"/>
      <c r="E442" s="136"/>
      <c r="F442" s="136"/>
      <c r="G442" s="136"/>
      <c r="H442" s="53"/>
      <c r="I442" s="136" t="s">
        <v>188</v>
      </c>
      <c r="J442" s="136"/>
      <c r="K442" s="136"/>
      <c r="L442" s="136"/>
      <c r="M442" s="136"/>
      <c r="N442" s="136"/>
    </row>
    <row r="443" spans="1:14" ht="20.25" customHeight="1" x14ac:dyDescent="0.15">
      <c r="A443" s="1"/>
      <c r="B443" s="141" t="s">
        <v>50</v>
      </c>
      <c r="C443" s="142"/>
      <c r="D443" s="46" t="s">
        <v>21</v>
      </c>
      <c r="E443" s="49"/>
      <c r="F443" s="46" t="s">
        <v>22</v>
      </c>
      <c r="G443" s="49"/>
      <c r="H443" s="53"/>
      <c r="I443" s="141" t="s">
        <v>50</v>
      </c>
      <c r="J443" s="142"/>
      <c r="K443" s="46" t="s">
        <v>21</v>
      </c>
      <c r="L443" s="49"/>
      <c r="M443" s="46" t="s">
        <v>22</v>
      </c>
      <c r="N443" s="49"/>
    </row>
    <row r="444" spans="1:14" ht="20.25" customHeight="1" x14ac:dyDescent="0.15">
      <c r="A444" s="1"/>
      <c r="B444" s="143" t="s">
        <v>51</v>
      </c>
      <c r="C444" s="144"/>
      <c r="D444" s="46" t="s">
        <v>21</v>
      </c>
      <c r="E444" s="49"/>
      <c r="F444" s="46" t="s">
        <v>22</v>
      </c>
      <c r="G444" s="49"/>
      <c r="H444" s="53"/>
      <c r="I444" s="143" t="s">
        <v>51</v>
      </c>
      <c r="J444" s="144"/>
      <c r="K444" s="46" t="s">
        <v>21</v>
      </c>
      <c r="L444" s="49"/>
      <c r="M444" s="46" t="s">
        <v>22</v>
      </c>
      <c r="N444" s="49"/>
    </row>
    <row r="445" spans="1:14" ht="10.5" customHeight="1" x14ac:dyDescent="0.15">
      <c r="A445" s="1"/>
      <c r="B445" s="54"/>
      <c r="C445" s="69"/>
      <c r="D445" s="54"/>
      <c r="E445" s="54"/>
      <c r="F445" s="54"/>
      <c r="G445" s="54"/>
      <c r="H445" s="53"/>
      <c r="I445" s="54"/>
      <c r="J445" s="69"/>
      <c r="K445" s="54"/>
      <c r="L445" s="54"/>
      <c r="M445" s="54"/>
      <c r="N445" s="54"/>
    </row>
    <row r="446" spans="1:14" ht="15" customHeight="1" x14ac:dyDescent="0.15">
      <c r="B446" s="53" t="s">
        <v>23</v>
      </c>
      <c r="C446" s="53"/>
      <c r="D446" s="53"/>
      <c r="E446" s="53"/>
      <c r="F446" s="53"/>
      <c r="G446" s="53"/>
      <c r="I446" s="53" t="s">
        <v>23</v>
      </c>
      <c r="J446" s="53"/>
      <c r="K446" s="53"/>
      <c r="L446" s="53"/>
      <c r="M446" s="53"/>
      <c r="N446" s="53"/>
    </row>
    <row r="447" spans="1:14" ht="17.25" customHeight="1" x14ac:dyDescent="0.15">
      <c r="B447" s="53" t="s">
        <v>24</v>
      </c>
      <c r="C447" s="53"/>
      <c r="D447" s="53"/>
      <c r="E447" s="53"/>
      <c r="F447" s="53"/>
      <c r="G447" s="53"/>
      <c r="I447" s="53" t="s">
        <v>24</v>
      </c>
      <c r="J447" s="53"/>
      <c r="K447" s="53"/>
      <c r="L447" s="53"/>
      <c r="M447" s="53"/>
      <c r="N447" s="53"/>
    </row>
    <row r="448" spans="1:14" ht="17.25" customHeight="1" x14ac:dyDescent="0.15">
      <c r="B448" s="53"/>
      <c r="C448" s="53"/>
      <c r="D448" s="53"/>
      <c r="E448" s="53"/>
      <c r="F448" s="53"/>
      <c r="G448" s="53"/>
      <c r="I448" s="53"/>
      <c r="J448" s="53"/>
      <c r="K448" s="53"/>
      <c r="L448" s="53"/>
      <c r="M448" s="53"/>
      <c r="N448" s="53"/>
    </row>
    <row r="449" spans="2:14" ht="17.25" customHeight="1" x14ac:dyDescent="0.15">
      <c r="B449" s="53"/>
      <c r="C449" s="53"/>
      <c r="D449" s="53"/>
      <c r="E449" s="53"/>
      <c r="F449" s="53"/>
      <c r="G449" s="53"/>
      <c r="I449" s="53"/>
      <c r="J449" s="53"/>
      <c r="K449" s="53"/>
      <c r="L449" s="53"/>
      <c r="M449" s="53"/>
      <c r="N449" s="53"/>
    </row>
    <row r="450" spans="2:14" ht="3.75" customHeight="1" x14ac:dyDescent="0.15">
      <c r="B450" s="53"/>
      <c r="C450" s="53"/>
      <c r="D450" s="53"/>
      <c r="E450" s="53"/>
      <c r="F450" s="53"/>
      <c r="G450" s="53"/>
      <c r="I450" s="53"/>
      <c r="J450" s="53"/>
      <c r="K450" s="53"/>
      <c r="L450" s="53"/>
      <c r="M450" s="53"/>
      <c r="N450" s="53"/>
    </row>
    <row r="451" spans="2:14" ht="21.75" customHeight="1" x14ac:dyDescent="0.15">
      <c r="B451" s="50" t="s">
        <v>43</v>
      </c>
      <c r="C451" s="50"/>
      <c r="D451" s="50"/>
      <c r="E451" s="50"/>
      <c r="I451" s="50" t="s">
        <v>43</v>
      </c>
      <c r="J451" s="50"/>
      <c r="K451" s="50"/>
      <c r="L451" s="50"/>
    </row>
    <row r="452" spans="2:14" ht="8.25" customHeight="1" x14ac:dyDescent="0.15">
      <c r="B452" s="52"/>
      <c r="C452" s="52"/>
      <c r="D452" s="52"/>
      <c r="E452" s="53"/>
      <c r="I452" s="52"/>
      <c r="J452" s="52"/>
      <c r="K452" s="52"/>
      <c r="L452" s="53"/>
    </row>
    <row r="453" spans="2:14" ht="19.5" customHeight="1" x14ac:dyDescent="0.15">
      <c r="B453" s="145"/>
      <c r="C453" s="145"/>
      <c r="D453" s="53"/>
      <c r="F453" s="51" t="s">
        <v>146</v>
      </c>
      <c r="I453" s="145"/>
      <c r="J453" s="145"/>
      <c r="K453" s="53"/>
      <c r="M453" s="51" t="s">
        <v>190</v>
      </c>
    </row>
    <row r="454" spans="2:14" ht="19.5" customHeight="1" x14ac:dyDescent="0.15">
      <c r="B454" s="146" t="s">
        <v>185</v>
      </c>
      <c r="C454" s="146"/>
      <c r="D454" s="146"/>
      <c r="I454" s="146" t="s">
        <v>185</v>
      </c>
      <c r="J454" s="146"/>
      <c r="K454" s="146"/>
    </row>
    <row r="455" spans="2:14" ht="8.25" customHeight="1" x14ac:dyDescent="0.15"/>
    <row r="456" spans="2:14" ht="19.5" customHeight="1" x14ac:dyDescent="0.15">
      <c r="C456" s="53"/>
      <c r="E456" s="55" t="s">
        <v>1</v>
      </c>
      <c r="F456" s="55" t="s">
        <v>119</v>
      </c>
      <c r="G456" s="55"/>
      <c r="J456" s="53"/>
      <c r="L456" s="55" t="s">
        <v>1</v>
      </c>
      <c r="M456" s="55" t="s">
        <v>127</v>
      </c>
      <c r="N456" s="55"/>
    </row>
    <row r="457" spans="2:14" ht="19.5" customHeight="1" x14ac:dyDescent="0.15">
      <c r="E457" s="56" t="s">
        <v>2</v>
      </c>
      <c r="F457" s="57" t="s">
        <v>121</v>
      </c>
      <c r="G457" s="56"/>
      <c r="L457" s="56" t="s">
        <v>2</v>
      </c>
      <c r="M457" s="57" t="s">
        <v>129</v>
      </c>
      <c r="N457" s="56"/>
    </row>
    <row r="458" spans="2:14" ht="19.5" customHeight="1" x14ac:dyDescent="0.15">
      <c r="E458" s="56" t="s">
        <v>3</v>
      </c>
      <c r="F458" s="56" t="s">
        <v>167</v>
      </c>
      <c r="G458" s="56"/>
      <c r="L458" s="56" t="s">
        <v>3</v>
      </c>
      <c r="M458" s="56" t="s">
        <v>178</v>
      </c>
      <c r="N458" s="56"/>
    </row>
    <row r="459" spans="2:14" ht="19.5" customHeight="1" x14ac:dyDescent="0.15">
      <c r="C459" s="53"/>
      <c r="E459" s="55" t="s">
        <v>4</v>
      </c>
      <c r="F459" s="148" t="s">
        <v>124</v>
      </c>
      <c r="G459" s="148"/>
      <c r="J459" s="53"/>
      <c r="L459" s="55" t="s">
        <v>4</v>
      </c>
      <c r="M459" s="148" t="s">
        <v>118</v>
      </c>
      <c r="N459" s="148"/>
    </row>
    <row r="460" spans="2:14" ht="8.25" customHeight="1" x14ac:dyDescent="0.15"/>
    <row r="461" spans="2:14" ht="20.25" customHeight="1" x14ac:dyDescent="0.15">
      <c r="B461" s="122" t="s">
        <v>200</v>
      </c>
      <c r="C461" s="122"/>
      <c r="D461" s="122"/>
      <c r="E461" s="122"/>
      <c r="F461" s="122"/>
      <c r="G461" s="122"/>
      <c r="I461" s="122" t="s">
        <v>200</v>
      </c>
      <c r="J461" s="122"/>
      <c r="K461" s="122"/>
      <c r="L461" s="122"/>
      <c r="M461" s="122"/>
      <c r="N461" s="122"/>
    </row>
    <row r="462" spans="2:14" ht="18" customHeight="1" x14ac:dyDescent="0.15">
      <c r="B462" s="122" t="s">
        <v>208</v>
      </c>
      <c r="C462" s="122"/>
      <c r="D462" s="122"/>
      <c r="E462" s="122"/>
      <c r="F462" s="122"/>
      <c r="G462" s="122"/>
      <c r="I462" s="122" t="s">
        <v>198</v>
      </c>
      <c r="J462" s="122"/>
      <c r="K462" s="122"/>
      <c r="L462" s="122"/>
      <c r="M462" s="122"/>
      <c r="N462" s="122"/>
    </row>
    <row r="463" spans="2:14" ht="8.25" customHeight="1" x14ac:dyDescent="0.15"/>
    <row r="464" spans="2:14" ht="30.75" customHeight="1" x14ac:dyDescent="0.15">
      <c r="B464" s="123"/>
      <c r="C464" s="124"/>
      <c r="D464" s="129" t="s">
        <v>5</v>
      </c>
      <c r="E464" s="130"/>
      <c r="F464" s="129" t="s">
        <v>6</v>
      </c>
      <c r="G464" s="130"/>
      <c r="I464" s="123"/>
      <c r="J464" s="124"/>
      <c r="K464" s="129" t="s">
        <v>5</v>
      </c>
      <c r="L464" s="130"/>
      <c r="M464" s="129" t="s">
        <v>6</v>
      </c>
      <c r="N464" s="130"/>
    </row>
    <row r="465" spans="2:14" ht="10.5" customHeight="1" x14ac:dyDescent="0.15">
      <c r="B465" s="125"/>
      <c r="C465" s="126"/>
      <c r="D465" s="131" t="s">
        <v>7</v>
      </c>
      <c r="E465" s="131" t="s">
        <v>8</v>
      </c>
      <c r="F465" s="131" t="s">
        <v>7</v>
      </c>
      <c r="G465" s="131" t="s">
        <v>8</v>
      </c>
      <c r="I465" s="125"/>
      <c r="J465" s="126"/>
      <c r="K465" s="131" t="s">
        <v>7</v>
      </c>
      <c r="L465" s="131" t="s">
        <v>8</v>
      </c>
      <c r="M465" s="131" t="s">
        <v>7</v>
      </c>
      <c r="N465" s="131" t="s">
        <v>8</v>
      </c>
    </row>
    <row r="466" spans="2:14" ht="10.5" customHeight="1" x14ac:dyDescent="0.15">
      <c r="B466" s="125"/>
      <c r="C466" s="126"/>
      <c r="D466" s="147"/>
      <c r="E466" s="147"/>
      <c r="F466" s="147"/>
      <c r="G466" s="147"/>
      <c r="I466" s="125"/>
      <c r="J466" s="126"/>
      <c r="K466" s="147"/>
      <c r="L466" s="147"/>
      <c r="M466" s="147"/>
      <c r="N466" s="147"/>
    </row>
    <row r="467" spans="2:14" ht="10.5" customHeight="1" x14ac:dyDescent="0.15">
      <c r="B467" s="127"/>
      <c r="C467" s="128"/>
      <c r="D467" s="135"/>
      <c r="E467" s="135"/>
      <c r="F467" s="135"/>
      <c r="G467" s="135"/>
      <c r="I467" s="127"/>
      <c r="J467" s="128"/>
      <c r="K467" s="135"/>
      <c r="L467" s="135"/>
      <c r="M467" s="135"/>
      <c r="N467" s="135"/>
    </row>
    <row r="468" spans="2:14" ht="20.25" customHeight="1" x14ac:dyDescent="0.15">
      <c r="B468" s="137" t="s">
        <v>9</v>
      </c>
      <c r="C468" s="138"/>
      <c r="D468" s="45">
        <f>SUM(E468*1.25)</f>
        <v>1660</v>
      </c>
      <c r="E468" s="45">
        <v>1328</v>
      </c>
      <c r="F468" s="45">
        <f>SUM(D468)</f>
        <v>1660</v>
      </c>
      <c r="G468" s="45">
        <f>SUM(E468)</f>
        <v>1328</v>
      </c>
      <c r="I468" s="137" t="s">
        <v>9</v>
      </c>
      <c r="J468" s="138"/>
      <c r="K468" s="73">
        <f>SUM(L468*1.25)</f>
        <v>4553.75</v>
      </c>
      <c r="L468" s="73">
        <v>3643</v>
      </c>
      <c r="M468" s="73">
        <f>K468</f>
        <v>4553.75</v>
      </c>
      <c r="N468" s="73">
        <f>L468</f>
        <v>3643</v>
      </c>
    </row>
    <row r="469" spans="2:14" ht="20.25" customHeight="1" x14ac:dyDescent="0.15">
      <c r="B469" s="137" t="s">
        <v>10</v>
      </c>
      <c r="C469" s="138"/>
      <c r="D469" s="45">
        <v>17</v>
      </c>
      <c r="E469" s="45">
        <v>17</v>
      </c>
      <c r="F469" s="45">
        <v>17</v>
      </c>
      <c r="G469" s="45">
        <v>17</v>
      </c>
      <c r="I469" s="137" t="s">
        <v>10</v>
      </c>
      <c r="J469" s="138"/>
      <c r="K469" s="46"/>
      <c r="L469" s="46"/>
      <c r="M469" s="46"/>
      <c r="N469" s="46"/>
    </row>
    <row r="470" spans="2:14" ht="20.25" customHeight="1" x14ac:dyDescent="0.15">
      <c r="B470" s="59" t="s">
        <v>11</v>
      </c>
      <c r="C470" s="60" t="s">
        <v>12</v>
      </c>
      <c r="D470" s="46"/>
      <c r="E470" s="46"/>
      <c r="F470" s="46"/>
      <c r="G470" s="46"/>
      <c r="I470" s="59" t="s">
        <v>11</v>
      </c>
      <c r="J470" s="60" t="s">
        <v>12</v>
      </c>
      <c r="K470" s="46"/>
      <c r="L470" s="46"/>
      <c r="M470" s="46"/>
      <c r="N470" s="46"/>
    </row>
    <row r="471" spans="2:14" ht="20.25" customHeight="1" x14ac:dyDescent="0.15">
      <c r="B471" s="58"/>
      <c r="C471" s="60" t="s">
        <v>13</v>
      </c>
      <c r="D471" s="47"/>
      <c r="E471" s="46"/>
      <c r="F471" s="46"/>
      <c r="G471" s="46"/>
      <c r="I471" s="58"/>
      <c r="J471" s="60" t="s">
        <v>13</v>
      </c>
      <c r="K471" s="47"/>
      <c r="L471" s="46"/>
      <c r="M471" s="46"/>
      <c r="N471" s="46"/>
    </row>
    <row r="472" spans="2:14" ht="20.25" customHeight="1" x14ac:dyDescent="0.15">
      <c r="B472" s="58"/>
      <c r="C472" s="60" t="s">
        <v>14</v>
      </c>
      <c r="D472" s="47"/>
      <c r="E472" s="46"/>
      <c r="F472" s="46"/>
      <c r="G472" s="46"/>
      <c r="I472" s="58"/>
      <c r="J472" s="60" t="s">
        <v>14</v>
      </c>
      <c r="K472" s="47"/>
      <c r="L472" s="46"/>
      <c r="M472" s="46"/>
      <c r="N472" s="46"/>
    </row>
    <row r="473" spans="2:14" ht="20.25" customHeight="1" x14ac:dyDescent="0.15">
      <c r="B473" s="58"/>
      <c r="C473" s="60" t="s">
        <v>15</v>
      </c>
      <c r="D473" s="47"/>
      <c r="E473" s="46"/>
      <c r="F473" s="46"/>
      <c r="G473" s="46"/>
      <c r="I473" s="58"/>
      <c r="J473" s="60" t="s">
        <v>15</v>
      </c>
      <c r="K473" s="47"/>
      <c r="L473" s="46"/>
      <c r="M473" s="46"/>
      <c r="N473" s="46"/>
    </row>
    <row r="474" spans="2:14" ht="20.25" customHeight="1" x14ac:dyDescent="0.15">
      <c r="B474" s="58"/>
      <c r="C474" s="60" t="s">
        <v>16</v>
      </c>
      <c r="D474" s="47"/>
      <c r="E474" s="46"/>
      <c r="F474" s="46"/>
      <c r="G474" s="46"/>
      <c r="I474" s="58"/>
      <c r="J474" s="60" t="s">
        <v>16</v>
      </c>
      <c r="K474" s="47"/>
      <c r="L474" s="46"/>
      <c r="M474" s="46"/>
      <c r="N474" s="46"/>
    </row>
    <row r="475" spans="2:14" ht="20.25" customHeight="1" x14ac:dyDescent="0.15">
      <c r="B475" s="58"/>
      <c r="C475" s="60" t="s">
        <v>40</v>
      </c>
      <c r="D475" s="47"/>
      <c r="E475" s="46"/>
      <c r="F475" s="46"/>
      <c r="G475" s="46"/>
      <c r="I475" s="58"/>
      <c r="J475" s="60" t="s">
        <v>40</v>
      </c>
      <c r="K475" s="47"/>
      <c r="L475" s="46"/>
      <c r="M475" s="46"/>
      <c r="N475" s="46"/>
    </row>
    <row r="476" spans="2:14" ht="20.25" customHeight="1" x14ac:dyDescent="0.15">
      <c r="B476" s="58"/>
      <c r="C476" s="60" t="s">
        <v>40</v>
      </c>
      <c r="D476" s="47"/>
      <c r="E476" s="46"/>
      <c r="F476" s="46"/>
      <c r="G476" s="46"/>
      <c r="I476" s="58"/>
      <c r="J476" s="60" t="s">
        <v>40</v>
      </c>
      <c r="K476" s="47"/>
      <c r="L476" s="46"/>
      <c r="M476" s="46"/>
      <c r="N476" s="46"/>
    </row>
    <row r="477" spans="2:14" ht="20.25" customHeight="1" x14ac:dyDescent="0.15">
      <c r="B477" s="59" t="s">
        <v>18</v>
      </c>
      <c r="C477" s="60" t="s">
        <v>13</v>
      </c>
      <c r="D477" s="47"/>
      <c r="E477" s="46"/>
      <c r="F477" s="46"/>
      <c r="G477" s="46"/>
      <c r="I477" s="59" t="s">
        <v>18</v>
      </c>
      <c r="J477" s="60" t="s">
        <v>13</v>
      </c>
      <c r="K477" s="47"/>
      <c r="L477" s="46"/>
      <c r="M477" s="46"/>
      <c r="N477" s="46"/>
    </row>
    <row r="478" spans="2:14" ht="20.25" customHeight="1" x14ac:dyDescent="0.15">
      <c r="B478" s="58"/>
      <c r="C478" s="60" t="s">
        <v>19</v>
      </c>
      <c r="D478" s="47"/>
      <c r="E478" s="46"/>
      <c r="F478" s="46"/>
      <c r="G478" s="46"/>
      <c r="I478" s="58"/>
      <c r="J478" s="60" t="s">
        <v>19</v>
      </c>
      <c r="K478" s="47"/>
      <c r="L478" s="46"/>
      <c r="M478" s="46"/>
      <c r="N478" s="46"/>
    </row>
    <row r="479" spans="2:14" ht="20.25" customHeight="1" x14ac:dyDescent="0.15">
      <c r="B479" s="58"/>
      <c r="C479" s="60" t="s">
        <v>15</v>
      </c>
      <c r="D479" s="47"/>
      <c r="E479" s="46"/>
      <c r="F479" s="46"/>
      <c r="G479" s="46"/>
      <c r="I479" s="58"/>
      <c r="J479" s="60" t="s">
        <v>15</v>
      </c>
      <c r="K479" s="47"/>
      <c r="L479" s="46"/>
      <c r="M479" s="46"/>
      <c r="N479" s="46"/>
    </row>
    <row r="480" spans="2:14" ht="20.25" customHeight="1" x14ac:dyDescent="0.15">
      <c r="B480" s="58"/>
      <c r="C480" s="60" t="s">
        <v>37</v>
      </c>
      <c r="D480" s="46"/>
      <c r="E480" s="46"/>
      <c r="F480" s="48"/>
      <c r="G480" s="46"/>
      <c r="I480" s="58"/>
      <c r="J480" s="60" t="s">
        <v>37</v>
      </c>
      <c r="K480" s="46"/>
      <c r="L480" s="46"/>
      <c r="M480" s="48"/>
      <c r="N480" s="46"/>
    </row>
    <row r="481" spans="1:14" ht="20.25" customHeight="1" x14ac:dyDescent="0.15">
      <c r="B481" s="45"/>
      <c r="C481" s="60" t="s">
        <v>40</v>
      </c>
      <c r="D481" s="46"/>
      <c r="E481" s="46"/>
      <c r="F481" s="48"/>
      <c r="G481" s="46"/>
      <c r="I481" s="45"/>
      <c r="J481" s="60" t="s">
        <v>40</v>
      </c>
      <c r="K481" s="46"/>
      <c r="L481" s="46"/>
      <c r="M481" s="48"/>
      <c r="N481" s="46"/>
    </row>
    <row r="482" spans="1:14" ht="20.25" customHeight="1" x14ac:dyDescent="0.15">
      <c r="B482" s="46" t="s">
        <v>17</v>
      </c>
      <c r="C482" s="61" t="s">
        <v>20</v>
      </c>
      <c r="D482" s="46"/>
      <c r="E482" s="46"/>
      <c r="F482" s="48"/>
      <c r="G482" s="46"/>
      <c r="I482" s="46" t="s">
        <v>17</v>
      </c>
      <c r="J482" s="61" t="s">
        <v>20</v>
      </c>
      <c r="K482" s="46"/>
      <c r="L482" s="46"/>
      <c r="M482" s="48"/>
      <c r="N482" s="46"/>
    </row>
    <row r="483" spans="1:14" ht="10.5" customHeight="1" x14ac:dyDescent="0.15">
      <c r="A483" s="1"/>
      <c r="B483" s="62"/>
      <c r="C483" s="63"/>
      <c r="D483" s="62"/>
      <c r="E483" s="62"/>
      <c r="F483" s="62"/>
      <c r="G483" s="62"/>
      <c r="H483" s="53"/>
      <c r="I483" s="62"/>
      <c r="J483" s="63"/>
      <c r="K483" s="62"/>
      <c r="L483" s="62"/>
      <c r="M483" s="62"/>
      <c r="N483" s="62"/>
    </row>
    <row r="484" spans="1:14" ht="20.25" customHeight="1" x14ac:dyDescent="0.15">
      <c r="A484" s="1"/>
      <c r="B484" s="64" t="s">
        <v>193</v>
      </c>
      <c r="C484" s="64"/>
      <c r="D484" s="64"/>
      <c r="E484" s="65"/>
      <c r="F484" s="65"/>
      <c r="G484" s="65"/>
      <c r="H484" s="53"/>
      <c r="I484" s="64" t="s">
        <v>196</v>
      </c>
      <c r="J484" s="64"/>
      <c r="K484" s="64"/>
      <c r="L484" s="65"/>
      <c r="M484" s="65"/>
      <c r="N484" s="65"/>
    </row>
    <row r="485" spans="1:14" ht="20.25" customHeight="1" x14ac:dyDescent="0.15">
      <c r="A485" s="1"/>
      <c r="B485" s="139" t="s">
        <v>38</v>
      </c>
      <c r="C485" s="140"/>
      <c r="D485" s="45" t="s">
        <v>21</v>
      </c>
      <c r="E485" s="66"/>
      <c r="F485" s="45" t="s">
        <v>22</v>
      </c>
      <c r="G485" s="66"/>
      <c r="H485" s="53"/>
      <c r="I485" s="139" t="s">
        <v>38</v>
      </c>
      <c r="J485" s="140"/>
      <c r="K485" s="45" t="s">
        <v>21</v>
      </c>
      <c r="L485" s="66"/>
      <c r="M485" s="45" t="s">
        <v>22</v>
      </c>
      <c r="N485" s="66"/>
    </row>
    <row r="486" spans="1:14" ht="8.25" customHeight="1" x14ac:dyDescent="0.15">
      <c r="A486" s="1"/>
      <c r="B486" s="67"/>
      <c r="C486" s="67"/>
      <c r="D486" s="62"/>
      <c r="E486" s="68"/>
      <c r="F486" s="62"/>
      <c r="G486" s="68"/>
      <c r="H486" s="53"/>
      <c r="I486" s="67"/>
      <c r="J486" s="67"/>
      <c r="K486" s="62"/>
      <c r="L486" s="68"/>
      <c r="M486" s="62"/>
      <c r="N486" s="68"/>
    </row>
    <row r="487" spans="1:14" ht="20.25" customHeight="1" x14ac:dyDescent="0.15">
      <c r="A487" s="1"/>
      <c r="B487" s="136" t="s">
        <v>188</v>
      </c>
      <c r="C487" s="136"/>
      <c r="D487" s="136"/>
      <c r="E487" s="136"/>
      <c r="F487" s="136"/>
      <c r="G487" s="136"/>
      <c r="H487" s="53"/>
      <c r="I487" s="136" t="s">
        <v>188</v>
      </c>
      <c r="J487" s="136"/>
      <c r="K487" s="136"/>
      <c r="L487" s="136"/>
      <c r="M487" s="136"/>
      <c r="N487" s="136"/>
    </row>
    <row r="488" spans="1:14" ht="20.25" customHeight="1" x14ac:dyDescent="0.15">
      <c r="A488" s="1"/>
      <c r="B488" s="141" t="s">
        <v>50</v>
      </c>
      <c r="C488" s="142"/>
      <c r="D488" s="46" t="s">
        <v>21</v>
      </c>
      <c r="E488" s="49"/>
      <c r="F488" s="46" t="s">
        <v>22</v>
      </c>
      <c r="G488" s="49"/>
      <c r="H488" s="53"/>
      <c r="I488" s="141" t="s">
        <v>50</v>
      </c>
      <c r="J488" s="142"/>
      <c r="K488" s="46" t="s">
        <v>21</v>
      </c>
      <c r="L488" s="49"/>
      <c r="M488" s="46" t="s">
        <v>22</v>
      </c>
      <c r="N488" s="49"/>
    </row>
    <row r="489" spans="1:14" ht="20.25" customHeight="1" x14ac:dyDescent="0.15">
      <c r="A489" s="1"/>
      <c r="B489" s="143" t="s">
        <v>51</v>
      </c>
      <c r="C489" s="144"/>
      <c r="D489" s="46" t="s">
        <v>21</v>
      </c>
      <c r="E489" s="49"/>
      <c r="F489" s="46" t="s">
        <v>22</v>
      </c>
      <c r="G489" s="49"/>
      <c r="H489" s="53"/>
      <c r="I489" s="143" t="s">
        <v>51</v>
      </c>
      <c r="J489" s="144"/>
      <c r="K489" s="46" t="s">
        <v>21</v>
      </c>
      <c r="L489" s="49"/>
      <c r="M489" s="46" t="s">
        <v>22</v>
      </c>
      <c r="N489" s="49"/>
    </row>
    <row r="490" spans="1:14" ht="10.5" customHeight="1" x14ac:dyDescent="0.15">
      <c r="A490" s="1"/>
      <c r="B490" s="54"/>
      <c r="C490" s="69"/>
      <c r="D490" s="54"/>
      <c r="E490" s="54"/>
      <c r="F490" s="54"/>
      <c r="G490" s="54"/>
      <c r="H490" s="53"/>
      <c r="I490" s="54"/>
      <c r="J490" s="69"/>
      <c r="K490" s="54"/>
      <c r="L490" s="54"/>
      <c r="M490" s="54"/>
      <c r="N490" s="54"/>
    </row>
    <row r="491" spans="1:14" ht="15" customHeight="1" x14ac:dyDescent="0.15">
      <c r="B491" s="53" t="s">
        <v>23</v>
      </c>
      <c r="C491" s="53"/>
      <c r="D491" s="53"/>
      <c r="E491" s="53"/>
      <c r="F491" s="53"/>
      <c r="G491" s="53"/>
      <c r="I491" s="53" t="s">
        <v>23</v>
      </c>
      <c r="J491" s="53"/>
      <c r="K491" s="53"/>
      <c r="L491" s="53"/>
      <c r="M491" s="53"/>
      <c r="N491" s="53"/>
    </row>
    <row r="492" spans="1:14" ht="17.25" customHeight="1" x14ac:dyDescent="0.15">
      <c r="B492" s="53" t="s">
        <v>24</v>
      </c>
      <c r="C492" s="53"/>
      <c r="D492" s="53"/>
      <c r="E492" s="53"/>
      <c r="F492" s="53"/>
      <c r="G492" s="53"/>
      <c r="I492" s="53" t="s">
        <v>24</v>
      </c>
      <c r="J492" s="53"/>
      <c r="K492" s="53"/>
      <c r="L492" s="53"/>
      <c r="M492" s="53"/>
      <c r="N492" s="53"/>
    </row>
    <row r="493" spans="1:14" ht="17.25" customHeight="1" x14ac:dyDescent="0.15">
      <c r="B493" s="53"/>
      <c r="C493" s="53"/>
      <c r="D493" s="53"/>
      <c r="E493" s="53"/>
      <c r="F493" s="53"/>
      <c r="G493" s="53"/>
      <c r="I493" s="53"/>
      <c r="J493" s="53"/>
      <c r="K493" s="53"/>
      <c r="L493" s="53"/>
      <c r="M493" s="53"/>
      <c r="N493" s="53"/>
    </row>
    <row r="494" spans="1:14" ht="17.25" customHeight="1" x14ac:dyDescent="0.15">
      <c r="B494" s="53"/>
      <c r="C494" s="53"/>
      <c r="D494" s="53"/>
      <c r="E494" s="53"/>
      <c r="F494" s="53"/>
      <c r="G494" s="53"/>
      <c r="I494" s="53"/>
      <c r="J494" s="53"/>
      <c r="K494" s="53"/>
      <c r="L494" s="53"/>
      <c r="M494" s="53"/>
      <c r="N494" s="53"/>
    </row>
    <row r="495" spans="1:14" ht="3.75" customHeight="1" x14ac:dyDescent="0.15">
      <c r="B495" s="53"/>
      <c r="C495" s="53"/>
      <c r="D495" s="53"/>
      <c r="E495" s="53"/>
      <c r="F495" s="53"/>
      <c r="G495" s="53"/>
      <c r="I495" s="53"/>
      <c r="J495" s="53"/>
      <c r="K495" s="53"/>
      <c r="L495" s="53"/>
      <c r="M495" s="53"/>
      <c r="N495" s="53"/>
    </row>
    <row r="496" spans="1:14" ht="21.75" customHeight="1" x14ac:dyDescent="0.15">
      <c r="B496" s="50" t="s">
        <v>43</v>
      </c>
      <c r="C496" s="50"/>
      <c r="D496" s="50"/>
      <c r="E496" s="50"/>
      <c r="I496" s="50" t="s">
        <v>43</v>
      </c>
      <c r="J496" s="50"/>
      <c r="K496" s="50"/>
      <c r="L496" s="50"/>
    </row>
    <row r="497" spans="2:14" ht="8.25" customHeight="1" x14ac:dyDescent="0.15">
      <c r="B497" s="52"/>
      <c r="C497" s="52"/>
      <c r="D497" s="52"/>
      <c r="E497" s="53"/>
      <c r="I497" s="52"/>
      <c r="J497" s="52"/>
      <c r="K497" s="52"/>
      <c r="L497" s="53"/>
    </row>
    <row r="498" spans="2:14" ht="19.5" customHeight="1" x14ac:dyDescent="0.15">
      <c r="B498" s="145"/>
      <c r="C498" s="145"/>
      <c r="D498" s="53"/>
      <c r="F498" s="51" t="s">
        <v>190</v>
      </c>
      <c r="I498" s="145"/>
      <c r="J498" s="145"/>
      <c r="K498" s="53"/>
      <c r="M498" s="51" t="s">
        <v>190</v>
      </c>
    </row>
    <row r="499" spans="2:14" ht="19.5" customHeight="1" x14ac:dyDescent="0.15">
      <c r="B499" s="146" t="s">
        <v>185</v>
      </c>
      <c r="C499" s="146"/>
      <c r="D499" s="146"/>
      <c r="I499" s="146" t="s">
        <v>185</v>
      </c>
      <c r="J499" s="146"/>
      <c r="K499" s="146"/>
    </row>
    <row r="500" spans="2:14" ht="8.25" customHeight="1" x14ac:dyDescent="0.15"/>
    <row r="501" spans="2:14" ht="19.5" customHeight="1" x14ac:dyDescent="0.15">
      <c r="C501" s="53"/>
      <c r="E501" s="55" t="s">
        <v>1</v>
      </c>
      <c r="F501" s="55" t="s">
        <v>126</v>
      </c>
      <c r="G501" s="55"/>
      <c r="J501" s="53"/>
      <c r="L501" s="55" t="s">
        <v>1</v>
      </c>
      <c r="M501" s="55" t="s">
        <v>133</v>
      </c>
      <c r="N501" s="55"/>
    </row>
    <row r="502" spans="2:14" ht="19.5" customHeight="1" x14ac:dyDescent="0.15">
      <c r="E502" s="56" t="s">
        <v>2</v>
      </c>
      <c r="F502" s="57" t="s">
        <v>128</v>
      </c>
      <c r="G502" s="56"/>
      <c r="L502" s="56" t="s">
        <v>2</v>
      </c>
      <c r="M502" s="57" t="s">
        <v>135</v>
      </c>
      <c r="N502" s="56"/>
    </row>
    <row r="503" spans="2:14" ht="19.5" customHeight="1" x14ac:dyDescent="0.15">
      <c r="E503" s="56" t="s">
        <v>3</v>
      </c>
      <c r="F503" s="56" t="s">
        <v>168</v>
      </c>
      <c r="G503" s="56"/>
      <c r="L503" s="56" t="s">
        <v>3</v>
      </c>
      <c r="M503" s="56" t="s">
        <v>159</v>
      </c>
      <c r="N503" s="56"/>
    </row>
    <row r="504" spans="2:14" ht="19.5" customHeight="1" x14ac:dyDescent="0.15">
      <c r="C504" s="53"/>
      <c r="E504" s="55" t="s">
        <v>4</v>
      </c>
      <c r="F504" s="148" t="s">
        <v>130</v>
      </c>
      <c r="G504" s="148"/>
      <c r="J504" s="53"/>
      <c r="L504" s="55" t="s">
        <v>4</v>
      </c>
      <c r="M504" s="121" t="s">
        <v>125</v>
      </c>
      <c r="N504" s="121"/>
    </row>
    <row r="505" spans="2:14" ht="8.25" customHeight="1" x14ac:dyDescent="0.15"/>
    <row r="506" spans="2:14" ht="20.25" customHeight="1" x14ac:dyDescent="0.15">
      <c r="B506" s="122" t="s">
        <v>200</v>
      </c>
      <c r="C506" s="122"/>
      <c r="D506" s="122"/>
      <c r="E506" s="122"/>
      <c r="F506" s="122"/>
      <c r="G506" s="122"/>
      <c r="I506" s="122" t="s">
        <v>46</v>
      </c>
      <c r="J506" s="122"/>
      <c r="K506" s="122"/>
      <c r="L506" s="122"/>
      <c r="M506" s="122"/>
      <c r="N506" s="122"/>
    </row>
    <row r="507" spans="2:14" ht="18" customHeight="1" x14ac:dyDescent="0.15">
      <c r="B507" s="122" t="s">
        <v>204</v>
      </c>
      <c r="C507" s="122"/>
      <c r="D507" s="122"/>
      <c r="E507" s="122"/>
      <c r="F507" s="122"/>
      <c r="G507" s="122"/>
      <c r="I507" s="122" t="s">
        <v>204</v>
      </c>
      <c r="J507" s="122"/>
      <c r="K507" s="122"/>
      <c r="L507" s="122"/>
      <c r="M507" s="122"/>
      <c r="N507" s="122"/>
    </row>
    <row r="508" spans="2:14" ht="8.25" customHeight="1" x14ac:dyDescent="0.15"/>
    <row r="509" spans="2:14" ht="30.75" customHeight="1" x14ac:dyDescent="0.15">
      <c r="B509" s="123"/>
      <c r="C509" s="124"/>
      <c r="D509" s="129" t="s">
        <v>5</v>
      </c>
      <c r="E509" s="130"/>
      <c r="F509" s="129" t="s">
        <v>6</v>
      </c>
      <c r="G509" s="130"/>
      <c r="I509" s="123"/>
      <c r="J509" s="124"/>
      <c r="K509" s="129" t="s">
        <v>5</v>
      </c>
      <c r="L509" s="130"/>
      <c r="M509" s="129" t="s">
        <v>6</v>
      </c>
      <c r="N509" s="130"/>
    </row>
    <row r="510" spans="2:14" ht="10.5" customHeight="1" x14ac:dyDescent="0.15">
      <c r="B510" s="125"/>
      <c r="C510" s="126"/>
      <c r="D510" s="131" t="s">
        <v>7</v>
      </c>
      <c r="E510" s="131" t="s">
        <v>8</v>
      </c>
      <c r="F510" s="131" t="s">
        <v>7</v>
      </c>
      <c r="G510" s="131" t="s">
        <v>8</v>
      </c>
      <c r="I510" s="125"/>
      <c r="J510" s="126"/>
      <c r="K510" s="131" t="s">
        <v>7</v>
      </c>
      <c r="L510" s="131" t="s">
        <v>8</v>
      </c>
      <c r="M510" s="131" t="s">
        <v>7</v>
      </c>
      <c r="N510" s="131" t="s">
        <v>8</v>
      </c>
    </row>
    <row r="511" spans="2:14" ht="10.5" customHeight="1" x14ac:dyDescent="0.15">
      <c r="B511" s="125"/>
      <c r="C511" s="126"/>
      <c r="D511" s="147"/>
      <c r="E511" s="147"/>
      <c r="F511" s="147"/>
      <c r="G511" s="147"/>
      <c r="I511" s="125"/>
      <c r="J511" s="126"/>
      <c r="K511" s="147"/>
      <c r="L511" s="147"/>
      <c r="M511" s="147"/>
      <c r="N511" s="147"/>
    </row>
    <row r="512" spans="2:14" ht="10.5" customHeight="1" x14ac:dyDescent="0.15">
      <c r="B512" s="127"/>
      <c r="C512" s="128"/>
      <c r="D512" s="135"/>
      <c r="E512" s="135"/>
      <c r="F512" s="135"/>
      <c r="G512" s="135"/>
      <c r="I512" s="127"/>
      <c r="J512" s="128"/>
      <c r="K512" s="135"/>
      <c r="L512" s="135"/>
      <c r="M512" s="135"/>
      <c r="N512" s="135"/>
    </row>
    <row r="513" spans="1:14" ht="20.25" customHeight="1" x14ac:dyDescent="0.15">
      <c r="B513" s="137" t="s">
        <v>9</v>
      </c>
      <c r="C513" s="138"/>
      <c r="D513" s="45">
        <f>SUM(E513*1.25)</f>
        <v>1733.75</v>
      </c>
      <c r="E513" s="45">
        <v>1387</v>
      </c>
      <c r="F513" s="45">
        <f>SUM(D513)</f>
        <v>1733.75</v>
      </c>
      <c r="G513" s="45">
        <f>SUM(E513)</f>
        <v>1387</v>
      </c>
      <c r="I513" s="137" t="s">
        <v>9</v>
      </c>
      <c r="J513" s="138"/>
      <c r="K513" s="73">
        <f>SUM(L513*1.25)</f>
        <v>561.25</v>
      </c>
      <c r="L513" s="73">
        <v>449</v>
      </c>
      <c r="M513" s="73">
        <f>K513</f>
        <v>561.25</v>
      </c>
      <c r="N513" s="73">
        <f>L513</f>
        <v>449</v>
      </c>
    </row>
    <row r="514" spans="1:14" ht="20.25" customHeight="1" x14ac:dyDescent="0.15">
      <c r="B514" s="137" t="s">
        <v>10</v>
      </c>
      <c r="C514" s="138"/>
      <c r="D514" s="46"/>
      <c r="E514" s="46"/>
      <c r="F514" s="45"/>
      <c r="G514" s="45"/>
      <c r="I514" s="137" t="s">
        <v>10</v>
      </c>
      <c r="J514" s="138"/>
      <c r="K514" s="46"/>
      <c r="L514" s="46"/>
      <c r="M514" s="46"/>
      <c r="N514" s="46"/>
    </row>
    <row r="515" spans="1:14" ht="20.25" customHeight="1" x14ac:dyDescent="0.15">
      <c r="B515" s="59" t="s">
        <v>11</v>
      </c>
      <c r="C515" s="60" t="s">
        <v>12</v>
      </c>
      <c r="D515" s="46">
        <v>2136</v>
      </c>
      <c r="E515" s="48">
        <v>2136</v>
      </c>
      <c r="F515" s="46">
        <v>2136</v>
      </c>
      <c r="G515" s="48">
        <v>2136</v>
      </c>
      <c r="I515" s="59" t="s">
        <v>11</v>
      </c>
      <c r="J515" s="60" t="s">
        <v>12</v>
      </c>
      <c r="K515" s="46"/>
      <c r="L515" s="46"/>
      <c r="M515" s="46"/>
      <c r="N515" s="46"/>
    </row>
    <row r="516" spans="1:14" ht="20.25" customHeight="1" x14ac:dyDescent="0.15">
      <c r="B516" s="58"/>
      <c r="C516" s="60" t="s">
        <v>13</v>
      </c>
      <c r="D516" s="46">
        <v>3214</v>
      </c>
      <c r="E516" s="48">
        <v>3214</v>
      </c>
      <c r="F516" s="48">
        <v>3214</v>
      </c>
      <c r="G516" s="47">
        <v>3214</v>
      </c>
      <c r="I516" s="58"/>
      <c r="J516" s="60" t="s">
        <v>13</v>
      </c>
      <c r="K516" s="47"/>
      <c r="L516" s="46"/>
      <c r="M516" s="46"/>
      <c r="N516" s="46"/>
    </row>
    <row r="517" spans="1:14" ht="20.25" customHeight="1" x14ac:dyDescent="0.15">
      <c r="B517" s="58"/>
      <c r="C517" s="60" t="s">
        <v>14</v>
      </c>
      <c r="D517" s="46"/>
      <c r="E517" s="48"/>
      <c r="F517" s="72"/>
      <c r="G517" s="45"/>
      <c r="I517" s="58"/>
      <c r="J517" s="60" t="s">
        <v>14</v>
      </c>
      <c r="K517" s="47"/>
      <c r="L517" s="46"/>
      <c r="M517" s="46"/>
      <c r="N517" s="46"/>
    </row>
    <row r="518" spans="1:14" ht="20.25" customHeight="1" x14ac:dyDescent="0.15">
      <c r="B518" s="58"/>
      <c r="C518" s="60" t="s">
        <v>15</v>
      </c>
      <c r="D518" s="47"/>
      <c r="E518" s="46"/>
      <c r="F518" s="45"/>
      <c r="G518" s="45"/>
      <c r="I518" s="58"/>
      <c r="J518" s="60" t="s">
        <v>15</v>
      </c>
      <c r="K518" s="47"/>
      <c r="L518" s="46"/>
      <c r="M518" s="46"/>
      <c r="N518" s="46"/>
    </row>
    <row r="519" spans="1:14" ht="20.25" customHeight="1" x14ac:dyDescent="0.15">
      <c r="B519" s="58"/>
      <c r="C519" s="60" t="s">
        <v>16</v>
      </c>
      <c r="D519" s="47"/>
      <c r="E519" s="46"/>
      <c r="F519" s="72"/>
      <c r="G519" s="45"/>
      <c r="I519" s="58"/>
      <c r="J519" s="60" t="s">
        <v>16</v>
      </c>
      <c r="K519" s="47"/>
      <c r="L519" s="46"/>
      <c r="M519" s="46"/>
      <c r="N519" s="46"/>
    </row>
    <row r="520" spans="1:14" ht="20.25" customHeight="1" x14ac:dyDescent="0.15">
      <c r="B520" s="58"/>
      <c r="C520" s="60" t="s">
        <v>149</v>
      </c>
      <c r="D520" s="46">
        <v>64</v>
      </c>
      <c r="E520" s="46">
        <v>64</v>
      </c>
      <c r="F520" s="46">
        <v>64</v>
      </c>
      <c r="G520" s="47">
        <v>64</v>
      </c>
      <c r="I520" s="58"/>
      <c r="J520" s="60" t="s">
        <v>40</v>
      </c>
      <c r="K520" s="47"/>
      <c r="L520" s="46"/>
      <c r="M520" s="46"/>
      <c r="N520" s="46"/>
    </row>
    <row r="521" spans="1:14" ht="20.25" customHeight="1" x14ac:dyDescent="0.15">
      <c r="B521" s="58"/>
      <c r="C521" s="60" t="s">
        <v>148</v>
      </c>
      <c r="D521" s="46">
        <v>12</v>
      </c>
      <c r="E521" s="46">
        <v>12</v>
      </c>
      <c r="F521" s="46">
        <v>12</v>
      </c>
      <c r="G521" s="47">
        <v>12</v>
      </c>
      <c r="I521" s="58"/>
      <c r="J521" s="60" t="s">
        <v>40</v>
      </c>
      <c r="K521" s="47"/>
      <c r="L521" s="46"/>
      <c r="M521" s="46"/>
      <c r="N521" s="46"/>
    </row>
    <row r="522" spans="1:14" ht="20.25" customHeight="1" x14ac:dyDescent="0.15">
      <c r="B522" s="59" t="s">
        <v>18</v>
      </c>
      <c r="C522" s="60" t="s">
        <v>13</v>
      </c>
      <c r="D522" s="47"/>
      <c r="E522" s="46"/>
      <c r="F522" s="46"/>
      <c r="G522" s="48"/>
      <c r="I522" s="59" t="s">
        <v>18</v>
      </c>
      <c r="J522" s="60" t="s">
        <v>13</v>
      </c>
      <c r="K522" s="47"/>
      <c r="L522" s="46"/>
      <c r="M522" s="46"/>
      <c r="N522" s="46"/>
    </row>
    <row r="523" spans="1:14" ht="20.25" customHeight="1" x14ac:dyDescent="0.15">
      <c r="B523" s="58"/>
      <c r="C523" s="60" t="s">
        <v>19</v>
      </c>
      <c r="D523" s="47"/>
      <c r="E523" s="46"/>
      <c r="F523" s="46"/>
      <c r="G523" s="46"/>
      <c r="I523" s="58"/>
      <c r="J523" s="60" t="s">
        <v>19</v>
      </c>
      <c r="K523" s="47"/>
      <c r="L523" s="46"/>
      <c r="M523" s="46"/>
      <c r="N523" s="46"/>
    </row>
    <row r="524" spans="1:14" ht="20.25" customHeight="1" x14ac:dyDescent="0.15">
      <c r="B524" s="58"/>
      <c r="C524" s="60" t="s">
        <v>15</v>
      </c>
      <c r="D524" s="47"/>
      <c r="E524" s="46"/>
      <c r="F524" s="46"/>
      <c r="G524" s="46"/>
      <c r="I524" s="58"/>
      <c r="J524" s="60" t="s">
        <v>15</v>
      </c>
      <c r="K524" s="47"/>
      <c r="L524" s="46"/>
      <c r="M524" s="46"/>
      <c r="N524" s="46"/>
    </row>
    <row r="525" spans="1:14" ht="20.25" customHeight="1" x14ac:dyDescent="0.15">
      <c r="B525" s="58"/>
      <c r="C525" s="60" t="s">
        <v>37</v>
      </c>
      <c r="D525" s="46"/>
      <c r="E525" s="46"/>
      <c r="F525" s="48"/>
      <c r="G525" s="46"/>
      <c r="I525" s="58"/>
      <c r="J525" s="60" t="s">
        <v>37</v>
      </c>
      <c r="K525" s="46"/>
      <c r="L525" s="46"/>
      <c r="M525" s="48"/>
      <c r="N525" s="46"/>
    </row>
    <row r="526" spans="1:14" ht="20.25" customHeight="1" x14ac:dyDescent="0.15">
      <c r="B526" s="45"/>
      <c r="C526" s="60" t="s">
        <v>40</v>
      </c>
      <c r="D526" s="46"/>
      <c r="E526" s="46"/>
      <c r="F526" s="48"/>
      <c r="G526" s="46"/>
      <c r="I526" s="45"/>
      <c r="J526" s="60" t="s">
        <v>40</v>
      </c>
      <c r="K526" s="46"/>
      <c r="L526" s="46"/>
      <c r="M526" s="48"/>
      <c r="N526" s="46"/>
    </row>
    <row r="527" spans="1:14" ht="20.25" customHeight="1" x14ac:dyDescent="0.15">
      <c r="B527" s="46" t="s">
        <v>17</v>
      </c>
      <c r="C527" s="61" t="s">
        <v>20</v>
      </c>
      <c r="D527" s="46"/>
      <c r="E527" s="46"/>
      <c r="F527" s="48"/>
      <c r="G527" s="46"/>
      <c r="I527" s="46" t="s">
        <v>17</v>
      </c>
      <c r="J527" s="61" t="s">
        <v>20</v>
      </c>
      <c r="K527" s="46"/>
      <c r="L527" s="46"/>
      <c r="M527" s="48"/>
      <c r="N527" s="46"/>
    </row>
    <row r="528" spans="1:14" ht="10.5" customHeight="1" x14ac:dyDescent="0.15">
      <c r="A528" s="1"/>
      <c r="B528" s="62"/>
      <c r="C528" s="63"/>
      <c r="D528" s="62"/>
      <c r="E528" s="62"/>
      <c r="F528" s="62"/>
      <c r="G528" s="62"/>
      <c r="H528" s="53"/>
      <c r="I528" s="62"/>
      <c r="J528" s="63"/>
      <c r="K528" s="62"/>
      <c r="L528" s="62"/>
      <c r="M528" s="62"/>
      <c r="N528" s="62"/>
    </row>
    <row r="529" spans="1:14" ht="20.25" customHeight="1" x14ac:dyDescent="0.15">
      <c r="A529" s="1"/>
      <c r="B529" s="64" t="s">
        <v>206</v>
      </c>
      <c r="C529" s="64"/>
      <c r="D529" s="64"/>
      <c r="E529" s="65"/>
      <c r="F529" s="65"/>
      <c r="G529" s="65"/>
      <c r="H529" s="53"/>
      <c r="I529" s="64" t="s">
        <v>196</v>
      </c>
      <c r="J529" s="64"/>
      <c r="K529" s="64"/>
      <c r="L529" s="65"/>
      <c r="M529" s="65"/>
      <c r="N529" s="65"/>
    </row>
    <row r="530" spans="1:14" ht="20.25" customHeight="1" x14ac:dyDescent="0.15">
      <c r="A530" s="1"/>
      <c r="B530" s="139" t="s">
        <v>38</v>
      </c>
      <c r="C530" s="140"/>
      <c r="D530" s="45" t="s">
        <v>21</v>
      </c>
      <c r="E530" s="66"/>
      <c r="F530" s="45" t="s">
        <v>22</v>
      </c>
      <c r="G530" s="66"/>
      <c r="H530" s="53"/>
      <c r="I530" s="139" t="s">
        <v>38</v>
      </c>
      <c r="J530" s="140"/>
      <c r="K530" s="45" t="s">
        <v>21</v>
      </c>
      <c r="L530" s="66"/>
      <c r="M530" s="45" t="s">
        <v>22</v>
      </c>
      <c r="N530" s="66"/>
    </row>
    <row r="531" spans="1:14" ht="8.25" customHeight="1" x14ac:dyDescent="0.15">
      <c r="A531" s="1"/>
      <c r="B531" s="67"/>
      <c r="C531" s="67"/>
      <c r="D531" s="62"/>
      <c r="E531" s="68"/>
      <c r="F531" s="62"/>
      <c r="G531" s="68"/>
      <c r="H531" s="53"/>
      <c r="I531" s="67"/>
      <c r="J531" s="67"/>
      <c r="K531" s="62"/>
      <c r="L531" s="68"/>
      <c r="M531" s="62"/>
      <c r="N531" s="68"/>
    </row>
    <row r="532" spans="1:14" ht="20.25" customHeight="1" x14ac:dyDescent="0.15">
      <c r="A532" s="1"/>
      <c r="B532" s="136" t="s">
        <v>188</v>
      </c>
      <c r="C532" s="136"/>
      <c r="D532" s="136"/>
      <c r="E532" s="136"/>
      <c r="F532" s="136"/>
      <c r="G532" s="136"/>
      <c r="H532" s="53"/>
      <c r="I532" s="136" t="s">
        <v>188</v>
      </c>
      <c r="J532" s="136"/>
      <c r="K532" s="136"/>
      <c r="L532" s="136"/>
      <c r="M532" s="136"/>
      <c r="N532" s="136"/>
    </row>
    <row r="533" spans="1:14" ht="20.25" customHeight="1" x14ac:dyDescent="0.15">
      <c r="A533" s="1"/>
      <c r="B533" s="141" t="s">
        <v>50</v>
      </c>
      <c r="C533" s="142"/>
      <c r="D533" s="46" t="s">
        <v>21</v>
      </c>
      <c r="E533" s="49"/>
      <c r="F533" s="46" t="s">
        <v>22</v>
      </c>
      <c r="G533" s="49"/>
      <c r="H533" s="53"/>
      <c r="I533" s="141" t="s">
        <v>50</v>
      </c>
      <c r="J533" s="142"/>
      <c r="K533" s="46" t="s">
        <v>21</v>
      </c>
      <c r="L533" s="49"/>
      <c r="M533" s="46" t="s">
        <v>22</v>
      </c>
      <c r="N533" s="49"/>
    </row>
    <row r="534" spans="1:14" ht="20.25" customHeight="1" x14ac:dyDescent="0.15">
      <c r="A534" s="1"/>
      <c r="B534" s="143" t="s">
        <v>51</v>
      </c>
      <c r="C534" s="144"/>
      <c r="D534" s="46" t="s">
        <v>21</v>
      </c>
      <c r="E534" s="49"/>
      <c r="F534" s="46" t="s">
        <v>22</v>
      </c>
      <c r="G534" s="49"/>
      <c r="H534" s="53"/>
      <c r="I534" s="143" t="s">
        <v>51</v>
      </c>
      <c r="J534" s="144"/>
      <c r="K534" s="46" t="s">
        <v>21</v>
      </c>
      <c r="L534" s="49"/>
      <c r="M534" s="46" t="s">
        <v>22</v>
      </c>
      <c r="N534" s="49"/>
    </row>
    <row r="535" spans="1:14" ht="10.5" customHeight="1" x14ac:dyDescent="0.15">
      <c r="A535" s="1"/>
      <c r="B535" s="54"/>
      <c r="C535" s="69"/>
      <c r="D535" s="54"/>
      <c r="E535" s="54"/>
      <c r="F535" s="54"/>
      <c r="G535" s="54"/>
      <c r="H535" s="53"/>
      <c r="I535" s="54"/>
      <c r="J535" s="69"/>
      <c r="K535" s="54"/>
      <c r="L535" s="54"/>
      <c r="M535" s="54"/>
      <c r="N535" s="54"/>
    </row>
    <row r="536" spans="1:14" ht="15" customHeight="1" x14ac:dyDescent="0.15">
      <c r="B536" s="53" t="s">
        <v>23</v>
      </c>
      <c r="C536" s="53"/>
      <c r="D536" s="53"/>
      <c r="E536" s="53"/>
      <c r="F536" s="53"/>
      <c r="G536" s="53"/>
      <c r="I536" s="53" t="s">
        <v>23</v>
      </c>
      <c r="J536" s="53"/>
      <c r="K536" s="53"/>
      <c r="L536" s="53"/>
      <c r="M536" s="53"/>
      <c r="N536" s="53"/>
    </row>
    <row r="537" spans="1:14" ht="17.25" customHeight="1" x14ac:dyDescent="0.15">
      <c r="B537" s="53" t="s">
        <v>24</v>
      </c>
      <c r="C537" s="53"/>
      <c r="D537" s="53"/>
      <c r="E537" s="53"/>
      <c r="F537" s="53"/>
      <c r="G537" s="53"/>
      <c r="I537" s="53" t="s">
        <v>24</v>
      </c>
      <c r="J537" s="53"/>
      <c r="K537" s="53"/>
      <c r="L537" s="53"/>
      <c r="M537" s="53"/>
      <c r="N537" s="53"/>
    </row>
    <row r="538" spans="1:14" ht="17.25" customHeight="1" x14ac:dyDescent="0.15">
      <c r="B538" s="53"/>
      <c r="C538" s="53"/>
      <c r="D538" s="53"/>
      <c r="E538" s="53"/>
      <c r="F538" s="53"/>
      <c r="G538" s="53"/>
      <c r="I538" s="53"/>
      <c r="J538" s="53"/>
      <c r="K538" s="53"/>
      <c r="L538" s="53"/>
      <c r="M538" s="53"/>
      <c r="N538" s="53"/>
    </row>
    <row r="539" spans="1:14" ht="17.25" customHeight="1" x14ac:dyDescent="0.15">
      <c r="B539" s="53"/>
      <c r="C539" s="53"/>
      <c r="D539" s="53"/>
      <c r="E539" s="53"/>
      <c r="F539" s="53"/>
      <c r="G539" s="53"/>
      <c r="I539" s="53"/>
      <c r="J539" s="53"/>
      <c r="K539" s="53"/>
      <c r="L539" s="53"/>
      <c r="M539" s="53"/>
      <c r="N539" s="53"/>
    </row>
    <row r="540" spans="1:14" ht="3.75" customHeight="1" x14ac:dyDescent="0.15">
      <c r="B540" s="53"/>
      <c r="C540" s="53"/>
      <c r="D540" s="53"/>
      <c r="E540" s="53"/>
      <c r="F540" s="53"/>
      <c r="G540" s="53"/>
      <c r="I540" s="53"/>
      <c r="J540" s="53"/>
      <c r="K540" s="53"/>
      <c r="L540" s="53"/>
      <c r="M540" s="53"/>
      <c r="N540" s="53"/>
    </row>
    <row r="541" spans="1:14" ht="21.75" customHeight="1" x14ac:dyDescent="0.15">
      <c r="B541" s="50" t="s">
        <v>43</v>
      </c>
      <c r="C541" s="50"/>
      <c r="D541" s="50"/>
      <c r="E541" s="50"/>
      <c r="I541" s="50" t="s">
        <v>43</v>
      </c>
      <c r="J541" s="50"/>
      <c r="K541" s="50"/>
      <c r="L541" s="50"/>
    </row>
    <row r="542" spans="1:14" ht="8.25" customHeight="1" x14ac:dyDescent="0.15">
      <c r="B542" s="52"/>
      <c r="C542" s="52"/>
      <c r="D542" s="52"/>
      <c r="E542" s="53"/>
      <c r="I542" s="52"/>
      <c r="J542" s="52"/>
      <c r="K542" s="52"/>
      <c r="L542" s="53"/>
    </row>
    <row r="543" spans="1:14" ht="19.5" customHeight="1" x14ac:dyDescent="0.15">
      <c r="B543" s="145"/>
      <c r="C543" s="145"/>
      <c r="D543" s="53"/>
      <c r="F543" s="51" t="s">
        <v>190</v>
      </c>
      <c r="I543" s="145"/>
      <c r="J543" s="145"/>
      <c r="K543" s="53"/>
      <c r="M543" s="51" t="s">
        <v>190</v>
      </c>
    </row>
    <row r="544" spans="1:14" ht="19.5" customHeight="1" x14ac:dyDescent="0.15">
      <c r="B544" s="146" t="s">
        <v>185</v>
      </c>
      <c r="C544" s="146"/>
      <c r="D544" s="146"/>
      <c r="I544" s="146" t="s">
        <v>185</v>
      </c>
      <c r="J544" s="146"/>
      <c r="K544" s="146"/>
    </row>
    <row r="545" spans="2:14" ht="8.25" customHeight="1" x14ac:dyDescent="0.15"/>
    <row r="546" spans="2:14" ht="19.5" customHeight="1" x14ac:dyDescent="0.15">
      <c r="C546" s="53"/>
      <c r="E546" s="55" t="s">
        <v>1</v>
      </c>
      <c r="F546" s="55" t="s">
        <v>132</v>
      </c>
      <c r="G546" s="55"/>
      <c r="J546" s="53"/>
      <c r="L546" s="55" t="s">
        <v>1</v>
      </c>
      <c r="M546" s="55" t="s">
        <v>210</v>
      </c>
      <c r="N546" s="55"/>
    </row>
    <row r="547" spans="2:14" ht="19.5" customHeight="1" x14ac:dyDescent="0.15">
      <c r="E547" s="56" t="s">
        <v>2</v>
      </c>
      <c r="F547" s="57" t="s">
        <v>134</v>
      </c>
      <c r="G547" s="56"/>
      <c r="L547" s="56" t="s">
        <v>2</v>
      </c>
      <c r="M547" s="51" t="s">
        <v>211</v>
      </c>
      <c r="N547" s="56"/>
    </row>
    <row r="548" spans="2:14" ht="19.5" customHeight="1" x14ac:dyDescent="0.15">
      <c r="E548" s="56" t="s">
        <v>3</v>
      </c>
      <c r="F548" s="56" t="s">
        <v>169</v>
      </c>
      <c r="G548" s="56"/>
      <c r="L548" s="56" t="s">
        <v>3</v>
      </c>
      <c r="M548" s="56" t="s">
        <v>212</v>
      </c>
      <c r="N548" s="56"/>
    </row>
    <row r="549" spans="2:14" ht="19.5" customHeight="1" x14ac:dyDescent="0.15">
      <c r="C549" s="53"/>
      <c r="E549" s="55" t="s">
        <v>4</v>
      </c>
      <c r="F549" s="148" t="s">
        <v>136</v>
      </c>
      <c r="G549" s="148"/>
      <c r="J549" s="53"/>
      <c r="L549" s="55" t="s">
        <v>4</v>
      </c>
      <c r="M549" s="148" t="s">
        <v>131</v>
      </c>
      <c r="N549" s="148"/>
    </row>
    <row r="550" spans="2:14" ht="8.25" customHeight="1" x14ac:dyDescent="0.15"/>
    <row r="551" spans="2:14" ht="20.25" customHeight="1" x14ac:dyDescent="0.15">
      <c r="B551" s="122" t="s">
        <v>46</v>
      </c>
      <c r="C551" s="122"/>
      <c r="D551" s="122"/>
      <c r="E551" s="122"/>
      <c r="F551" s="122"/>
      <c r="G551" s="122"/>
      <c r="I551" s="122" t="s">
        <v>46</v>
      </c>
      <c r="J551" s="122"/>
      <c r="K551" s="122"/>
      <c r="L551" s="122"/>
      <c r="M551" s="122"/>
      <c r="N551" s="122"/>
    </row>
    <row r="552" spans="2:14" ht="18" customHeight="1" x14ac:dyDescent="0.15">
      <c r="B552" s="122" t="s">
        <v>227</v>
      </c>
      <c r="C552" s="122"/>
      <c r="D552" s="122"/>
      <c r="E552" s="122"/>
      <c r="F552" s="122"/>
      <c r="G552" s="122"/>
      <c r="I552" s="122" t="s">
        <v>49</v>
      </c>
      <c r="J552" s="122"/>
      <c r="K552" s="122"/>
      <c r="L552" s="122"/>
      <c r="M552" s="122"/>
      <c r="N552" s="122"/>
    </row>
    <row r="553" spans="2:14" ht="8.25" customHeight="1" x14ac:dyDescent="0.15"/>
    <row r="554" spans="2:14" ht="30.75" customHeight="1" x14ac:dyDescent="0.15">
      <c r="B554" s="123"/>
      <c r="C554" s="124"/>
      <c r="D554" s="129" t="s">
        <v>5</v>
      </c>
      <c r="E554" s="130"/>
      <c r="F554" s="129" t="s">
        <v>6</v>
      </c>
      <c r="G554" s="130"/>
      <c r="I554" s="123"/>
      <c r="J554" s="124"/>
      <c r="K554" s="129" t="s">
        <v>5</v>
      </c>
      <c r="L554" s="130"/>
      <c r="M554" s="129" t="s">
        <v>6</v>
      </c>
      <c r="N554" s="130"/>
    </row>
    <row r="555" spans="2:14" ht="10.5" customHeight="1" x14ac:dyDescent="0.15">
      <c r="B555" s="125"/>
      <c r="C555" s="126"/>
      <c r="D555" s="131" t="s">
        <v>7</v>
      </c>
      <c r="E555" s="131" t="s">
        <v>8</v>
      </c>
      <c r="F555" s="131" t="s">
        <v>7</v>
      </c>
      <c r="G555" s="131" t="s">
        <v>8</v>
      </c>
      <c r="I555" s="125"/>
      <c r="J555" s="126"/>
      <c r="K555" s="131" t="s">
        <v>7</v>
      </c>
      <c r="L555" s="131" t="s">
        <v>8</v>
      </c>
      <c r="M555" s="131" t="s">
        <v>7</v>
      </c>
      <c r="N555" s="131" t="s">
        <v>8</v>
      </c>
    </row>
    <row r="556" spans="2:14" ht="10.5" customHeight="1" x14ac:dyDescent="0.15">
      <c r="B556" s="125"/>
      <c r="C556" s="126"/>
      <c r="D556" s="147"/>
      <c r="E556" s="147"/>
      <c r="F556" s="147"/>
      <c r="G556" s="147"/>
      <c r="I556" s="125"/>
      <c r="J556" s="126"/>
      <c r="K556" s="147"/>
      <c r="L556" s="147"/>
      <c r="M556" s="147"/>
      <c r="N556" s="147"/>
    </row>
    <row r="557" spans="2:14" ht="10.5" customHeight="1" x14ac:dyDescent="0.15">
      <c r="B557" s="127"/>
      <c r="C557" s="128"/>
      <c r="D557" s="135"/>
      <c r="E557" s="135"/>
      <c r="F557" s="135"/>
      <c r="G557" s="135"/>
      <c r="I557" s="127"/>
      <c r="J557" s="128"/>
      <c r="K557" s="135"/>
      <c r="L557" s="135"/>
      <c r="M557" s="135"/>
      <c r="N557" s="135"/>
    </row>
    <row r="558" spans="2:14" ht="20.25" customHeight="1" x14ac:dyDescent="0.15">
      <c r="B558" s="137" t="s">
        <v>9</v>
      </c>
      <c r="C558" s="138"/>
      <c r="D558" s="45">
        <f>SUM(E558*1.25)</f>
        <v>12392.5</v>
      </c>
      <c r="E558" s="45">
        <v>9914</v>
      </c>
      <c r="F558" s="45">
        <f>SUM(D558)</f>
        <v>12392.5</v>
      </c>
      <c r="G558" s="45">
        <f>SUM(E558)</f>
        <v>9914</v>
      </c>
      <c r="I558" s="137" t="s">
        <v>9</v>
      </c>
      <c r="J558" s="138"/>
      <c r="K558" s="73">
        <f>SUM(L558*1.25)</f>
        <v>11746.25</v>
      </c>
      <c r="L558" s="73">
        <v>9397</v>
      </c>
      <c r="M558" s="73">
        <f>K558</f>
        <v>11746.25</v>
      </c>
      <c r="N558" s="73">
        <f>L558</f>
        <v>9397</v>
      </c>
    </row>
    <row r="559" spans="2:14" ht="20.25" customHeight="1" x14ac:dyDescent="0.15">
      <c r="B559" s="137" t="s">
        <v>10</v>
      </c>
      <c r="C559" s="138"/>
      <c r="D559" s="45">
        <v>225</v>
      </c>
      <c r="E559" s="45">
        <v>225</v>
      </c>
      <c r="F559" s="45">
        <f>SUM(D559)</f>
        <v>225</v>
      </c>
      <c r="G559" s="45">
        <f>SUM(E559)</f>
        <v>225</v>
      </c>
      <c r="I559" s="137" t="s">
        <v>10</v>
      </c>
      <c r="J559" s="138"/>
      <c r="K559" s="73"/>
      <c r="L559" s="73"/>
      <c r="M559" s="73"/>
      <c r="N559" s="73"/>
    </row>
    <row r="560" spans="2:14" ht="20.25" customHeight="1" x14ac:dyDescent="0.15">
      <c r="B560" s="59" t="s">
        <v>11</v>
      </c>
      <c r="C560" s="60" t="s">
        <v>12</v>
      </c>
      <c r="D560" s="46"/>
      <c r="E560" s="46"/>
      <c r="F560" s="46"/>
      <c r="G560" s="46"/>
      <c r="I560" s="59" t="s">
        <v>11</v>
      </c>
      <c r="J560" s="60" t="s">
        <v>12</v>
      </c>
      <c r="K560" s="46"/>
      <c r="L560" s="46"/>
      <c r="M560" s="46"/>
      <c r="N560" s="46"/>
    </row>
    <row r="561" spans="1:14" ht="20.25" customHeight="1" x14ac:dyDescent="0.15">
      <c r="B561" s="58"/>
      <c r="C561" s="60" t="s">
        <v>13</v>
      </c>
      <c r="D561" s="47"/>
      <c r="E561" s="46"/>
      <c r="F561" s="46"/>
      <c r="G561" s="46"/>
      <c r="I561" s="58"/>
      <c r="J561" s="60" t="s">
        <v>13</v>
      </c>
      <c r="K561" s="47"/>
      <c r="L561" s="46"/>
      <c r="M561" s="46"/>
      <c r="N561" s="46"/>
    </row>
    <row r="562" spans="1:14" ht="20.25" customHeight="1" x14ac:dyDescent="0.15">
      <c r="B562" s="58"/>
      <c r="C562" s="60" t="s">
        <v>14</v>
      </c>
      <c r="D562" s="47"/>
      <c r="E562" s="46"/>
      <c r="F562" s="46"/>
      <c r="G562" s="46"/>
      <c r="I562" s="58"/>
      <c r="J562" s="60" t="s">
        <v>14</v>
      </c>
      <c r="K562" s="47"/>
      <c r="L562" s="46"/>
      <c r="M562" s="46"/>
      <c r="N562" s="46"/>
    </row>
    <row r="563" spans="1:14" ht="20.25" customHeight="1" x14ac:dyDescent="0.15">
      <c r="B563" s="58"/>
      <c r="C563" s="60" t="s">
        <v>15</v>
      </c>
      <c r="D563" s="47"/>
      <c r="E563" s="46"/>
      <c r="F563" s="46"/>
      <c r="G563" s="46"/>
      <c r="I563" s="58"/>
      <c r="J563" s="60" t="s">
        <v>15</v>
      </c>
      <c r="K563" s="47"/>
      <c r="L563" s="46"/>
      <c r="M563" s="46"/>
      <c r="N563" s="46"/>
    </row>
    <row r="564" spans="1:14" ht="20.25" customHeight="1" x14ac:dyDescent="0.15">
      <c r="B564" s="58"/>
      <c r="C564" s="60" t="s">
        <v>16</v>
      </c>
      <c r="D564" s="47"/>
      <c r="E564" s="46"/>
      <c r="F564" s="46"/>
      <c r="G564" s="46"/>
      <c r="I564" s="58"/>
      <c r="J564" s="60" t="s">
        <v>16</v>
      </c>
      <c r="K564" s="47"/>
      <c r="L564" s="46"/>
      <c r="M564" s="46"/>
      <c r="N564" s="46"/>
    </row>
    <row r="565" spans="1:14" ht="20.25" customHeight="1" x14ac:dyDescent="0.15">
      <c r="B565" s="58"/>
      <c r="C565" s="60" t="s">
        <v>40</v>
      </c>
      <c r="D565" s="47"/>
      <c r="E565" s="46"/>
      <c r="F565" s="46"/>
      <c r="G565" s="46"/>
      <c r="I565" s="58"/>
      <c r="J565" s="60" t="s">
        <v>40</v>
      </c>
      <c r="K565" s="47"/>
      <c r="L565" s="46"/>
      <c r="M565" s="46"/>
      <c r="N565" s="46"/>
    </row>
    <row r="566" spans="1:14" ht="20.25" customHeight="1" x14ac:dyDescent="0.15">
      <c r="B566" s="58"/>
      <c r="C566" s="60" t="s">
        <v>40</v>
      </c>
      <c r="D566" s="47"/>
      <c r="E566" s="46"/>
      <c r="F566" s="46"/>
      <c r="G566" s="46"/>
      <c r="I566" s="58"/>
      <c r="J566" s="60" t="s">
        <v>40</v>
      </c>
      <c r="K566" s="47"/>
      <c r="L566" s="46"/>
      <c r="M566" s="46"/>
      <c r="N566" s="46"/>
    </row>
    <row r="567" spans="1:14" ht="20.25" customHeight="1" x14ac:dyDescent="0.15">
      <c r="B567" s="59" t="s">
        <v>18</v>
      </c>
      <c r="C567" s="60" t="s">
        <v>13</v>
      </c>
      <c r="D567" s="47"/>
      <c r="E567" s="46"/>
      <c r="F567" s="46"/>
      <c r="G567" s="46"/>
      <c r="I567" s="59" t="s">
        <v>18</v>
      </c>
      <c r="J567" s="60" t="s">
        <v>13</v>
      </c>
      <c r="K567" s="47"/>
      <c r="L567" s="46"/>
      <c r="M567" s="46"/>
      <c r="N567" s="46"/>
    </row>
    <row r="568" spans="1:14" ht="20.25" customHeight="1" x14ac:dyDescent="0.15">
      <c r="B568" s="58"/>
      <c r="C568" s="60" t="s">
        <v>19</v>
      </c>
      <c r="D568" s="47"/>
      <c r="E568" s="46"/>
      <c r="F568" s="46"/>
      <c r="G568" s="46"/>
      <c r="I568" s="58"/>
      <c r="J568" s="60" t="s">
        <v>19</v>
      </c>
      <c r="K568" s="47"/>
      <c r="L568" s="46"/>
      <c r="M568" s="46"/>
      <c r="N568" s="46"/>
    </row>
    <row r="569" spans="1:14" ht="20.25" customHeight="1" x14ac:dyDescent="0.15">
      <c r="B569" s="58"/>
      <c r="C569" s="60" t="s">
        <v>15</v>
      </c>
      <c r="D569" s="47"/>
      <c r="E569" s="46"/>
      <c r="F569" s="46"/>
      <c r="G569" s="46"/>
      <c r="I569" s="58"/>
      <c r="J569" s="60" t="s">
        <v>15</v>
      </c>
      <c r="K569" s="47"/>
      <c r="L569" s="46"/>
      <c r="M569" s="46"/>
      <c r="N569" s="46"/>
    </row>
    <row r="570" spans="1:14" ht="20.25" customHeight="1" x14ac:dyDescent="0.15">
      <c r="B570" s="58"/>
      <c r="C570" s="60" t="s">
        <v>37</v>
      </c>
      <c r="D570" s="46"/>
      <c r="E570" s="46"/>
      <c r="F570" s="48"/>
      <c r="G570" s="46"/>
      <c r="I570" s="58"/>
      <c r="J570" s="60" t="s">
        <v>37</v>
      </c>
      <c r="K570" s="46"/>
      <c r="L570" s="46"/>
      <c r="M570" s="48"/>
      <c r="N570" s="46"/>
    </row>
    <row r="571" spans="1:14" ht="20.25" customHeight="1" x14ac:dyDescent="0.15">
      <c r="B571" s="45"/>
      <c r="C571" s="60" t="s">
        <v>40</v>
      </c>
      <c r="D571" s="46"/>
      <c r="E571" s="46"/>
      <c r="F571" s="48"/>
      <c r="G571" s="46"/>
      <c r="I571" s="45"/>
      <c r="J571" s="60" t="s">
        <v>40</v>
      </c>
      <c r="K571" s="46"/>
      <c r="L571" s="46"/>
      <c r="M571" s="48"/>
      <c r="N571" s="46"/>
    </row>
    <row r="572" spans="1:14" ht="20.25" customHeight="1" x14ac:dyDescent="0.15">
      <c r="B572" s="46" t="s">
        <v>17</v>
      </c>
      <c r="C572" s="61" t="s">
        <v>20</v>
      </c>
      <c r="D572" s="46"/>
      <c r="E572" s="46"/>
      <c r="F572" s="48"/>
      <c r="G572" s="46"/>
      <c r="I572" s="46" t="s">
        <v>17</v>
      </c>
      <c r="J572" s="61" t="s">
        <v>20</v>
      </c>
      <c r="K572" s="46"/>
      <c r="L572" s="46"/>
      <c r="M572" s="48"/>
      <c r="N572" s="46"/>
    </row>
    <row r="573" spans="1:14" ht="10.5" customHeight="1" x14ac:dyDescent="0.15">
      <c r="A573" s="1"/>
      <c r="B573" s="62"/>
      <c r="C573" s="63"/>
      <c r="D573" s="62"/>
      <c r="E573" s="62"/>
      <c r="F573" s="62"/>
      <c r="G573" s="62"/>
      <c r="H573" s="53"/>
      <c r="I573" s="62"/>
      <c r="J573" s="63"/>
      <c r="K573" s="62"/>
      <c r="L573" s="62"/>
      <c r="M573" s="62"/>
      <c r="N573" s="62"/>
    </row>
    <row r="574" spans="1:14" ht="20.25" customHeight="1" x14ac:dyDescent="0.15">
      <c r="A574" s="1"/>
      <c r="B574" s="64" t="s">
        <v>60</v>
      </c>
      <c r="C574" s="64"/>
      <c r="D574" s="64"/>
      <c r="E574" s="65"/>
      <c r="F574" s="65"/>
      <c r="G574" s="65"/>
      <c r="H574" s="53"/>
      <c r="I574" s="64" t="s">
        <v>60</v>
      </c>
      <c r="J574" s="64"/>
      <c r="K574" s="64"/>
      <c r="L574" s="65"/>
      <c r="M574" s="65"/>
      <c r="N574" s="65"/>
    </row>
    <row r="575" spans="1:14" ht="20.25" customHeight="1" x14ac:dyDescent="0.15">
      <c r="A575" s="1"/>
      <c r="B575" s="139" t="s">
        <v>38</v>
      </c>
      <c r="C575" s="140"/>
      <c r="D575" s="45" t="s">
        <v>21</v>
      </c>
      <c r="E575" s="66"/>
      <c r="F575" s="45" t="s">
        <v>22</v>
      </c>
      <c r="G575" s="66"/>
      <c r="H575" s="53"/>
      <c r="I575" s="139" t="s">
        <v>38</v>
      </c>
      <c r="J575" s="140"/>
      <c r="K575" s="45" t="s">
        <v>21</v>
      </c>
      <c r="L575" s="66"/>
      <c r="M575" s="45" t="s">
        <v>22</v>
      </c>
      <c r="N575" s="66"/>
    </row>
    <row r="576" spans="1:14" ht="8.25" customHeight="1" x14ac:dyDescent="0.15">
      <c r="A576" s="1"/>
      <c r="B576" s="67"/>
      <c r="C576" s="67"/>
      <c r="D576" s="62"/>
      <c r="E576" s="68"/>
      <c r="F576" s="62"/>
      <c r="G576" s="68"/>
      <c r="H576" s="53"/>
      <c r="I576" s="67"/>
      <c r="J576" s="67"/>
      <c r="K576" s="62"/>
      <c r="L576" s="68"/>
      <c r="M576" s="62"/>
      <c r="N576" s="68"/>
    </row>
    <row r="577" spans="1:14" ht="20.25" customHeight="1" x14ac:dyDescent="0.15">
      <c r="A577" s="1"/>
      <c r="B577" s="136" t="s">
        <v>57</v>
      </c>
      <c r="C577" s="136"/>
      <c r="D577" s="136"/>
      <c r="E577" s="136"/>
      <c r="F577" s="136"/>
      <c r="G577" s="136"/>
      <c r="H577" s="53"/>
      <c r="I577" s="136" t="s">
        <v>57</v>
      </c>
      <c r="J577" s="136"/>
      <c r="K577" s="136"/>
      <c r="L577" s="136"/>
      <c r="M577" s="136"/>
      <c r="N577" s="136"/>
    </row>
    <row r="578" spans="1:14" ht="20.25" customHeight="1" x14ac:dyDescent="0.15">
      <c r="A578" s="1"/>
      <c r="B578" s="141" t="s">
        <v>50</v>
      </c>
      <c r="C578" s="142"/>
      <c r="D578" s="46" t="s">
        <v>21</v>
      </c>
      <c r="E578" s="49"/>
      <c r="F578" s="46" t="s">
        <v>22</v>
      </c>
      <c r="G578" s="49"/>
      <c r="H578" s="53"/>
      <c r="I578" s="141" t="s">
        <v>50</v>
      </c>
      <c r="J578" s="142"/>
      <c r="K578" s="46" t="s">
        <v>21</v>
      </c>
      <c r="L578" s="49"/>
      <c r="M578" s="46" t="s">
        <v>22</v>
      </c>
      <c r="N578" s="49"/>
    </row>
    <row r="579" spans="1:14" ht="20.25" customHeight="1" x14ac:dyDescent="0.15">
      <c r="A579" s="1"/>
      <c r="B579" s="143" t="s">
        <v>51</v>
      </c>
      <c r="C579" s="144"/>
      <c r="D579" s="46" t="s">
        <v>21</v>
      </c>
      <c r="E579" s="49"/>
      <c r="F579" s="46" t="s">
        <v>22</v>
      </c>
      <c r="G579" s="49"/>
      <c r="H579" s="53"/>
      <c r="I579" s="143" t="s">
        <v>51</v>
      </c>
      <c r="J579" s="144"/>
      <c r="K579" s="46" t="s">
        <v>21</v>
      </c>
      <c r="L579" s="49"/>
      <c r="M579" s="46" t="s">
        <v>22</v>
      </c>
      <c r="N579" s="49"/>
    </row>
    <row r="580" spans="1:14" ht="10.5" customHeight="1" x14ac:dyDescent="0.15">
      <c r="A580" s="1"/>
      <c r="B580" s="54"/>
      <c r="C580" s="69"/>
      <c r="D580" s="54"/>
      <c r="E580" s="54"/>
      <c r="F580" s="54"/>
      <c r="G580" s="54"/>
      <c r="H580" s="53"/>
      <c r="I580" s="54"/>
      <c r="J580" s="69"/>
      <c r="K580" s="54"/>
      <c r="L580" s="54"/>
      <c r="M580" s="54"/>
      <c r="N580" s="54"/>
    </row>
    <row r="581" spans="1:14" ht="15" customHeight="1" x14ac:dyDescent="0.15">
      <c r="B581" s="53" t="s">
        <v>23</v>
      </c>
      <c r="C581" s="53"/>
      <c r="D581" s="53"/>
      <c r="E581" s="53"/>
      <c r="F581" s="53"/>
      <c r="G581" s="53"/>
      <c r="I581" s="53" t="s">
        <v>23</v>
      </c>
      <c r="J581" s="53"/>
      <c r="K581" s="53"/>
      <c r="L581" s="53"/>
      <c r="M581" s="53"/>
      <c r="N581" s="53"/>
    </row>
    <row r="582" spans="1:14" ht="17.25" customHeight="1" x14ac:dyDescent="0.15">
      <c r="B582" s="53" t="s">
        <v>24</v>
      </c>
      <c r="C582" s="53"/>
      <c r="D582" s="53"/>
      <c r="E582" s="53"/>
      <c r="F582" s="53"/>
      <c r="G582" s="53"/>
      <c r="I582" s="53" t="s">
        <v>24</v>
      </c>
      <c r="J582" s="53"/>
      <c r="K582" s="53"/>
      <c r="L582" s="53"/>
      <c r="M582" s="53"/>
      <c r="N582" s="53"/>
    </row>
    <row r="583" spans="1:14" ht="17.25" customHeight="1" x14ac:dyDescent="0.15">
      <c r="B583" s="53"/>
      <c r="C583" s="53"/>
      <c r="D583" s="53"/>
      <c r="E583" s="53"/>
      <c r="F583" s="53"/>
      <c r="G583" s="53"/>
      <c r="I583" s="53"/>
      <c r="J583" s="53"/>
      <c r="K583" s="53"/>
      <c r="L583" s="53"/>
      <c r="M583" s="53"/>
      <c r="N583" s="53"/>
    </row>
    <row r="584" spans="1:14" ht="17.25" customHeight="1" x14ac:dyDescent="0.15">
      <c r="B584" s="53"/>
      <c r="C584" s="53"/>
      <c r="D584" s="53"/>
      <c r="E584" s="53"/>
      <c r="F584" s="53"/>
      <c r="G584" s="53"/>
      <c r="I584" s="53"/>
      <c r="J584" s="53"/>
      <c r="K584" s="53"/>
      <c r="L584" s="53"/>
      <c r="M584" s="53"/>
      <c r="N584" s="53"/>
    </row>
    <row r="585" spans="1:14" ht="3.75" customHeight="1" x14ac:dyDescent="0.15">
      <c r="B585" s="53"/>
      <c r="C585" s="53"/>
      <c r="D585" s="53"/>
      <c r="E585" s="53"/>
      <c r="F585" s="53"/>
      <c r="G585" s="53"/>
      <c r="I585" s="53"/>
      <c r="J585" s="53"/>
      <c r="K585" s="53"/>
      <c r="L585" s="53"/>
      <c r="M585" s="53"/>
      <c r="N585" s="53"/>
    </row>
    <row r="586" spans="1:14" ht="21.75" customHeight="1" x14ac:dyDescent="0.15">
      <c r="B586" s="50" t="s">
        <v>43</v>
      </c>
      <c r="C586" s="50"/>
      <c r="D586" s="50"/>
      <c r="E586" s="50"/>
      <c r="I586" s="50" t="s">
        <v>43</v>
      </c>
      <c r="J586" s="50"/>
      <c r="K586" s="50"/>
      <c r="L586" s="50"/>
    </row>
    <row r="587" spans="1:14" ht="8.25" customHeight="1" x14ac:dyDescent="0.15">
      <c r="B587" s="52"/>
      <c r="C587" s="52"/>
      <c r="D587" s="52"/>
      <c r="E587" s="53"/>
      <c r="I587" s="52"/>
      <c r="J587" s="52"/>
      <c r="K587" s="52"/>
      <c r="L587" s="53"/>
    </row>
    <row r="588" spans="1:14" ht="19.5" customHeight="1" x14ac:dyDescent="0.15">
      <c r="B588" s="145"/>
      <c r="C588" s="145"/>
      <c r="D588" s="53"/>
      <c r="F588" s="51" t="s">
        <v>190</v>
      </c>
      <c r="I588" s="145"/>
      <c r="J588" s="145"/>
      <c r="K588" s="53"/>
      <c r="M588" s="51" t="s">
        <v>190</v>
      </c>
    </row>
    <row r="589" spans="1:14" ht="19.5" customHeight="1" x14ac:dyDescent="0.15">
      <c r="B589" s="146" t="s">
        <v>185</v>
      </c>
      <c r="C589" s="146"/>
      <c r="D589" s="146"/>
      <c r="I589" s="146" t="s">
        <v>185</v>
      </c>
      <c r="J589" s="146"/>
      <c r="K589" s="146"/>
    </row>
    <row r="590" spans="1:14" ht="8.25" customHeight="1" x14ac:dyDescent="0.15"/>
    <row r="591" spans="1:14" ht="19.5" customHeight="1" x14ac:dyDescent="0.15">
      <c r="C591" s="53"/>
      <c r="E591" s="55" t="s">
        <v>1</v>
      </c>
      <c r="F591" s="55" t="s">
        <v>137</v>
      </c>
      <c r="G591" s="55"/>
      <c r="J591" s="53"/>
      <c r="L591" s="55" t="s">
        <v>1</v>
      </c>
      <c r="M591" s="55" t="s">
        <v>214</v>
      </c>
      <c r="N591" s="55"/>
    </row>
    <row r="592" spans="1:14" ht="19.5" customHeight="1" x14ac:dyDescent="0.15">
      <c r="E592" s="56" t="s">
        <v>2</v>
      </c>
      <c r="F592" s="57" t="s">
        <v>139</v>
      </c>
      <c r="G592" s="56"/>
      <c r="L592" s="56" t="s">
        <v>2</v>
      </c>
      <c r="M592" s="51" t="s">
        <v>215</v>
      </c>
      <c r="N592" s="56"/>
    </row>
    <row r="593" spans="2:14" s="51" customFormat="1" ht="19.5" customHeight="1" x14ac:dyDescent="0.15">
      <c r="E593" s="56" t="s">
        <v>3</v>
      </c>
      <c r="F593" s="56" t="s">
        <v>141</v>
      </c>
      <c r="G593" s="56"/>
      <c r="L593" s="56" t="s">
        <v>3</v>
      </c>
      <c r="M593" s="56" t="s">
        <v>216</v>
      </c>
      <c r="N593" s="56"/>
    </row>
    <row r="594" spans="2:14" s="51" customFormat="1" ht="19.5" customHeight="1" x14ac:dyDescent="0.15">
      <c r="C594" s="53"/>
      <c r="E594" s="55" t="s">
        <v>4</v>
      </c>
      <c r="F594" s="148" t="s">
        <v>143</v>
      </c>
      <c r="G594" s="148"/>
      <c r="J594" s="53"/>
      <c r="L594" s="55" t="s">
        <v>4</v>
      </c>
      <c r="M594" s="148" t="s">
        <v>213</v>
      </c>
      <c r="N594" s="148"/>
    </row>
    <row r="595" spans="2:14" s="51" customFormat="1" ht="8.25" customHeight="1" x14ac:dyDescent="0.15"/>
    <row r="596" spans="2:14" s="51" customFormat="1" ht="20.25" customHeight="1" x14ac:dyDescent="0.15">
      <c r="B596" s="122" t="s">
        <v>200</v>
      </c>
      <c r="C596" s="122"/>
      <c r="D596" s="122"/>
      <c r="E596" s="122"/>
      <c r="F596" s="122"/>
      <c r="G596" s="122"/>
      <c r="I596" s="122" t="s">
        <v>200</v>
      </c>
      <c r="J596" s="122"/>
      <c r="K596" s="122"/>
      <c r="L596" s="122"/>
      <c r="M596" s="122"/>
      <c r="N596" s="122"/>
    </row>
    <row r="597" spans="2:14" s="51" customFormat="1" ht="18" customHeight="1" x14ac:dyDescent="0.15">
      <c r="B597" s="122" t="s">
        <v>209</v>
      </c>
      <c r="C597" s="122"/>
      <c r="D597" s="122"/>
      <c r="E597" s="122"/>
      <c r="F597" s="122"/>
      <c r="G597" s="122"/>
      <c r="I597" s="122" t="s">
        <v>217</v>
      </c>
      <c r="J597" s="122"/>
      <c r="K597" s="122"/>
      <c r="L597" s="122"/>
      <c r="M597" s="122"/>
      <c r="N597" s="122"/>
    </row>
    <row r="598" spans="2:14" s="51" customFormat="1" ht="8.25" customHeight="1" x14ac:dyDescent="0.15"/>
    <row r="599" spans="2:14" s="51" customFormat="1" ht="30.75" customHeight="1" x14ac:dyDescent="0.15">
      <c r="B599" s="123"/>
      <c r="C599" s="124"/>
      <c r="D599" s="129" t="s">
        <v>5</v>
      </c>
      <c r="E599" s="130"/>
      <c r="F599" s="129" t="s">
        <v>6</v>
      </c>
      <c r="G599" s="130"/>
      <c r="I599" s="123"/>
      <c r="J599" s="124"/>
      <c r="K599" s="129" t="s">
        <v>5</v>
      </c>
      <c r="L599" s="130"/>
      <c r="M599" s="129" t="s">
        <v>6</v>
      </c>
      <c r="N599" s="130"/>
    </row>
    <row r="600" spans="2:14" s="51" customFormat="1" ht="10.5" customHeight="1" x14ac:dyDescent="0.15">
      <c r="B600" s="125"/>
      <c r="C600" s="126"/>
      <c r="D600" s="131" t="s">
        <v>7</v>
      </c>
      <c r="E600" s="131" t="s">
        <v>8</v>
      </c>
      <c r="F600" s="131" t="s">
        <v>7</v>
      </c>
      <c r="G600" s="131" t="s">
        <v>8</v>
      </c>
      <c r="I600" s="125"/>
      <c r="J600" s="126"/>
      <c r="K600" s="131" t="s">
        <v>7</v>
      </c>
      <c r="L600" s="131" t="s">
        <v>8</v>
      </c>
      <c r="M600" s="131" t="s">
        <v>7</v>
      </c>
      <c r="N600" s="131" t="s">
        <v>8</v>
      </c>
    </row>
    <row r="601" spans="2:14" s="51" customFormat="1" ht="10.5" customHeight="1" x14ac:dyDescent="0.15">
      <c r="B601" s="125"/>
      <c r="C601" s="126"/>
      <c r="D601" s="147"/>
      <c r="E601" s="147"/>
      <c r="F601" s="147"/>
      <c r="G601" s="147"/>
      <c r="I601" s="125"/>
      <c r="J601" s="126"/>
      <c r="K601" s="147"/>
      <c r="L601" s="147"/>
      <c r="M601" s="147"/>
      <c r="N601" s="147"/>
    </row>
    <row r="602" spans="2:14" s="51" customFormat="1" ht="10.5" customHeight="1" x14ac:dyDescent="0.15">
      <c r="B602" s="127"/>
      <c r="C602" s="128"/>
      <c r="D602" s="135"/>
      <c r="E602" s="135"/>
      <c r="F602" s="135"/>
      <c r="G602" s="135"/>
      <c r="I602" s="127"/>
      <c r="J602" s="128"/>
      <c r="K602" s="135"/>
      <c r="L602" s="135"/>
      <c r="M602" s="135"/>
      <c r="N602" s="135"/>
    </row>
    <row r="603" spans="2:14" s="51" customFormat="1" ht="20.25" customHeight="1" x14ac:dyDescent="0.15">
      <c r="B603" s="137" t="s">
        <v>9</v>
      </c>
      <c r="C603" s="138"/>
      <c r="D603" s="45">
        <f>SUM(E603*1.25)</f>
        <v>4650</v>
      </c>
      <c r="E603" s="45">
        <v>3720</v>
      </c>
      <c r="F603" s="45">
        <f>SUM(D603)</f>
        <v>4650</v>
      </c>
      <c r="G603" s="45">
        <f>SUM(E603)</f>
        <v>3720</v>
      </c>
      <c r="I603" s="137" t="s">
        <v>9</v>
      </c>
      <c r="J603" s="138"/>
      <c r="K603" s="45">
        <f>SUM(L603*1.25)</f>
        <v>0</v>
      </c>
      <c r="L603" s="45"/>
      <c r="M603" s="45">
        <f>SUM(K603)</f>
        <v>0</v>
      </c>
      <c r="N603" s="45">
        <f>SUM(L603)</f>
        <v>0</v>
      </c>
    </row>
    <row r="604" spans="2:14" s="51" customFormat="1" ht="20.25" customHeight="1" x14ac:dyDescent="0.15">
      <c r="B604" s="137" t="s">
        <v>10</v>
      </c>
      <c r="C604" s="138"/>
      <c r="D604" s="45">
        <v>1596</v>
      </c>
      <c r="E604" s="45">
        <v>1596</v>
      </c>
      <c r="F604" s="45">
        <v>1596</v>
      </c>
      <c r="G604" s="45">
        <v>1596</v>
      </c>
      <c r="I604" s="137" t="s">
        <v>10</v>
      </c>
      <c r="J604" s="138"/>
      <c r="K604" s="45"/>
      <c r="L604" s="45"/>
      <c r="M604" s="45"/>
      <c r="N604" s="45"/>
    </row>
    <row r="605" spans="2:14" s="51" customFormat="1" ht="20.25" customHeight="1" x14ac:dyDescent="0.15">
      <c r="B605" s="59" t="s">
        <v>11</v>
      </c>
      <c r="C605" s="60" t="s">
        <v>12</v>
      </c>
      <c r="D605" s="46">
        <v>12531</v>
      </c>
      <c r="E605" s="46">
        <v>12531</v>
      </c>
      <c r="F605" s="46">
        <v>12531</v>
      </c>
      <c r="G605" s="46">
        <v>12531</v>
      </c>
      <c r="I605" s="59" t="s">
        <v>11</v>
      </c>
      <c r="J605" s="60" t="s">
        <v>12</v>
      </c>
      <c r="K605" s="46"/>
      <c r="L605" s="46"/>
      <c r="M605" s="46"/>
      <c r="N605" s="46"/>
    </row>
    <row r="606" spans="2:14" s="51" customFormat="1" ht="20.25" customHeight="1" x14ac:dyDescent="0.15">
      <c r="B606" s="58"/>
      <c r="C606" s="60" t="s">
        <v>13</v>
      </c>
      <c r="D606" s="47"/>
      <c r="E606" s="46"/>
      <c r="F606" s="46"/>
      <c r="G606" s="46"/>
      <c r="I606" s="58"/>
      <c r="J606" s="60" t="s">
        <v>13</v>
      </c>
      <c r="K606" s="47"/>
      <c r="L606" s="46"/>
      <c r="M606" s="46"/>
      <c r="N606" s="46"/>
    </row>
    <row r="607" spans="2:14" s="51" customFormat="1" ht="20.25" customHeight="1" x14ac:dyDescent="0.15">
      <c r="B607" s="58"/>
      <c r="C607" s="60" t="s">
        <v>14</v>
      </c>
      <c r="D607" s="47"/>
      <c r="E607" s="46"/>
      <c r="F607" s="46"/>
      <c r="G607" s="46"/>
      <c r="I607" s="58"/>
      <c r="J607" s="60" t="s">
        <v>14</v>
      </c>
      <c r="K607" s="47"/>
      <c r="L607" s="46"/>
      <c r="M607" s="46"/>
      <c r="N607" s="46"/>
    </row>
    <row r="608" spans="2:14" s="51" customFormat="1" ht="20.25" customHeight="1" x14ac:dyDescent="0.15">
      <c r="B608" s="58"/>
      <c r="C608" s="60" t="s">
        <v>15</v>
      </c>
      <c r="D608" s="47"/>
      <c r="E608" s="46"/>
      <c r="F608" s="46"/>
      <c r="G608" s="46"/>
      <c r="I608" s="58"/>
      <c r="J608" s="60" t="s">
        <v>15</v>
      </c>
      <c r="K608" s="47"/>
      <c r="L608" s="46"/>
      <c r="M608" s="46"/>
      <c r="N608" s="46"/>
    </row>
    <row r="609" spans="1:14" s="51" customFormat="1" ht="20.25" customHeight="1" x14ac:dyDescent="0.15">
      <c r="A609"/>
      <c r="B609" s="58"/>
      <c r="C609" s="60" t="s">
        <v>16</v>
      </c>
      <c r="D609" s="47"/>
      <c r="E609" s="46"/>
      <c r="F609" s="46"/>
      <c r="G609" s="46"/>
      <c r="I609" s="58"/>
      <c r="J609" s="60" t="s">
        <v>16</v>
      </c>
      <c r="K609" s="47"/>
      <c r="L609" s="46"/>
      <c r="M609" s="46"/>
      <c r="N609" s="46"/>
    </row>
    <row r="610" spans="1:14" s="51" customFormat="1" ht="20.25" customHeight="1" x14ac:dyDescent="0.15">
      <c r="A610"/>
      <c r="B610" s="58"/>
      <c r="C610" s="60" t="s">
        <v>40</v>
      </c>
      <c r="D610" s="47"/>
      <c r="E610" s="46"/>
      <c r="F610" s="46"/>
      <c r="G610" s="46"/>
      <c r="I610" s="58"/>
      <c r="J610" s="60" t="s">
        <v>40</v>
      </c>
      <c r="K610" s="47"/>
      <c r="L610" s="46"/>
      <c r="M610" s="46"/>
      <c r="N610" s="46"/>
    </row>
    <row r="611" spans="1:14" s="51" customFormat="1" ht="20.25" customHeight="1" x14ac:dyDescent="0.15">
      <c r="A611"/>
      <c r="B611" s="58"/>
      <c r="C611" s="60" t="s">
        <v>40</v>
      </c>
      <c r="D611" s="47"/>
      <c r="E611" s="46"/>
      <c r="F611" s="46"/>
      <c r="G611" s="46"/>
      <c r="I611" s="58"/>
      <c r="J611" s="60" t="s">
        <v>40</v>
      </c>
      <c r="K611" s="47"/>
      <c r="L611" s="46"/>
      <c r="M611" s="46"/>
      <c r="N611" s="46"/>
    </row>
    <row r="612" spans="1:14" s="51" customFormat="1" ht="20.25" customHeight="1" x14ac:dyDescent="0.15">
      <c r="A612"/>
      <c r="B612" s="59" t="s">
        <v>18</v>
      </c>
      <c r="C612" s="60" t="s">
        <v>13</v>
      </c>
      <c r="D612" s="47"/>
      <c r="E612" s="46"/>
      <c r="F612" s="46"/>
      <c r="G612" s="46"/>
      <c r="I612" s="59" t="s">
        <v>18</v>
      </c>
      <c r="J612" s="60" t="s">
        <v>13</v>
      </c>
      <c r="K612" s="47"/>
      <c r="L612" s="46"/>
      <c r="M612" s="46"/>
      <c r="N612" s="46"/>
    </row>
    <row r="613" spans="1:14" s="51" customFormat="1" ht="20.25" customHeight="1" x14ac:dyDescent="0.15">
      <c r="A613"/>
      <c r="B613" s="58"/>
      <c r="C613" s="60" t="s">
        <v>19</v>
      </c>
      <c r="D613" s="47"/>
      <c r="E613" s="46"/>
      <c r="F613" s="46"/>
      <c r="G613" s="46"/>
      <c r="I613" s="58"/>
      <c r="J613" s="60" t="s">
        <v>19</v>
      </c>
      <c r="K613" s="47"/>
      <c r="L613" s="46"/>
      <c r="M613" s="46"/>
      <c r="N613" s="46"/>
    </row>
    <row r="614" spans="1:14" s="51" customFormat="1" ht="20.25" customHeight="1" x14ac:dyDescent="0.15">
      <c r="A614"/>
      <c r="B614" s="58"/>
      <c r="C614" s="60" t="s">
        <v>15</v>
      </c>
      <c r="D614" s="47"/>
      <c r="E614" s="46"/>
      <c r="F614" s="46"/>
      <c r="G614" s="46"/>
      <c r="I614" s="58"/>
      <c r="J614" s="60" t="s">
        <v>15</v>
      </c>
      <c r="K614" s="47"/>
      <c r="L614" s="46"/>
      <c r="M614" s="46"/>
      <c r="N614" s="46"/>
    </row>
    <row r="615" spans="1:14" s="51" customFormat="1" ht="20.25" customHeight="1" x14ac:dyDescent="0.15">
      <c r="A615"/>
      <c r="B615" s="58"/>
      <c r="C615" s="60" t="s">
        <v>37</v>
      </c>
      <c r="D615" s="46"/>
      <c r="E615" s="46"/>
      <c r="F615" s="48"/>
      <c r="G615" s="46"/>
      <c r="I615" s="58"/>
      <c r="J615" s="60" t="s">
        <v>37</v>
      </c>
      <c r="K615" s="46"/>
      <c r="L615" s="46"/>
      <c r="M615" s="48"/>
      <c r="N615" s="46"/>
    </row>
    <row r="616" spans="1:14" s="51" customFormat="1" ht="20.25" customHeight="1" x14ac:dyDescent="0.15">
      <c r="A616"/>
      <c r="B616" s="45"/>
      <c r="C616" s="60" t="s">
        <v>40</v>
      </c>
      <c r="D616" s="46"/>
      <c r="E616" s="46"/>
      <c r="F616" s="48"/>
      <c r="G616" s="46"/>
      <c r="I616" s="45"/>
      <c r="J616" s="60" t="s">
        <v>40</v>
      </c>
      <c r="K616" s="46"/>
      <c r="L616" s="46"/>
      <c r="M616" s="48"/>
      <c r="N616" s="46"/>
    </row>
    <row r="617" spans="1:14" s="51" customFormat="1" ht="20.25" customHeight="1" x14ac:dyDescent="0.15">
      <c r="A617"/>
      <c r="B617" s="46" t="s">
        <v>17</v>
      </c>
      <c r="C617" s="61" t="s">
        <v>20</v>
      </c>
      <c r="D617" s="46"/>
      <c r="E617" s="46"/>
      <c r="F617" s="48"/>
      <c r="G617" s="46"/>
      <c r="I617" s="46" t="s">
        <v>17</v>
      </c>
      <c r="J617" s="61" t="s">
        <v>20</v>
      </c>
      <c r="K617" s="46"/>
      <c r="L617" s="46"/>
      <c r="M617" s="48"/>
      <c r="N617" s="46"/>
    </row>
    <row r="618" spans="1:14" s="51" customFormat="1" ht="10.5" customHeight="1" x14ac:dyDescent="0.15">
      <c r="A618" s="1"/>
      <c r="B618" s="62"/>
      <c r="C618" s="63"/>
      <c r="D618" s="62"/>
      <c r="E618" s="62"/>
      <c r="F618" s="62"/>
      <c r="G618" s="62"/>
      <c r="I618" s="62"/>
      <c r="J618" s="63"/>
      <c r="K618" s="62"/>
      <c r="L618" s="62"/>
      <c r="M618" s="62"/>
      <c r="N618" s="62"/>
    </row>
    <row r="619" spans="1:14" s="51" customFormat="1" ht="20.25" customHeight="1" x14ac:dyDescent="0.15">
      <c r="A619" s="1"/>
      <c r="B619" s="64" t="s">
        <v>206</v>
      </c>
      <c r="C619" s="64"/>
      <c r="D619" s="64"/>
      <c r="E619" s="65"/>
      <c r="F619" s="65"/>
      <c r="G619" s="65"/>
      <c r="I619" s="64" t="s">
        <v>206</v>
      </c>
      <c r="J619" s="64"/>
      <c r="K619" s="64"/>
      <c r="L619" s="65"/>
      <c r="M619" s="65"/>
      <c r="N619" s="65"/>
    </row>
    <row r="620" spans="1:14" s="51" customFormat="1" ht="20.25" customHeight="1" x14ac:dyDescent="0.15">
      <c r="A620" s="1"/>
      <c r="B620" s="139" t="s">
        <v>38</v>
      </c>
      <c r="C620" s="140"/>
      <c r="D620" s="45" t="s">
        <v>21</v>
      </c>
      <c r="E620" s="66"/>
      <c r="F620" s="45" t="s">
        <v>22</v>
      </c>
      <c r="G620" s="66"/>
      <c r="I620" s="139" t="s">
        <v>38</v>
      </c>
      <c r="J620" s="140"/>
      <c r="K620" s="45" t="s">
        <v>21</v>
      </c>
      <c r="L620" s="66"/>
      <c r="M620" s="45" t="s">
        <v>22</v>
      </c>
      <c r="N620" s="66"/>
    </row>
    <row r="621" spans="1:14" s="51" customFormat="1" ht="8.25" customHeight="1" x14ac:dyDescent="0.15">
      <c r="A621" s="1"/>
      <c r="B621" s="67"/>
      <c r="C621" s="67"/>
      <c r="D621" s="62"/>
      <c r="E621" s="68"/>
      <c r="F621" s="62"/>
      <c r="G621" s="68"/>
      <c r="I621" s="67"/>
      <c r="J621" s="67"/>
      <c r="K621" s="62"/>
      <c r="L621" s="68"/>
      <c r="M621" s="62"/>
      <c r="N621" s="68"/>
    </row>
    <row r="622" spans="1:14" s="51" customFormat="1" ht="20.25" customHeight="1" x14ac:dyDescent="0.15">
      <c r="A622" s="1"/>
      <c r="B622" s="136" t="s">
        <v>188</v>
      </c>
      <c r="C622" s="136"/>
      <c r="D622" s="136"/>
      <c r="E622" s="136"/>
      <c r="F622" s="136"/>
      <c r="G622" s="136"/>
      <c r="I622" s="136" t="s">
        <v>188</v>
      </c>
      <c r="J622" s="136"/>
      <c r="K622" s="136"/>
      <c r="L622" s="136"/>
      <c r="M622" s="136"/>
      <c r="N622" s="136"/>
    </row>
    <row r="623" spans="1:14" s="51" customFormat="1" ht="20.25" customHeight="1" x14ac:dyDescent="0.15">
      <c r="A623" s="1"/>
      <c r="B623" s="141" t="s">
        <v>50</v>
      </c>
      <c r="C623" s="142"/>
      <c r="D623" s="46" t="s">
        <v>21</v>
      </c>
      <c r="E623" s="49"/>
      <c r="F623" s="46" t="s">
        <v>22</v>
      </c>
      <c r="G623" s="49"/>
      <c r="I623" s="141" t="s">
        <v>50</v>
      </c>
      <c r="J623" s="142"/>
      <c r="K623" s="46" t="s">
        <v>21</v>
      </c>
      <c r="L623" s="49"/>
      <c r="M623" s="46" t="s">
        <v>22</v>
      </c>
      <c r="N623" s="49"/>
    </row>
    <row r="624" spans="1:14" s="51" customFormat="1" ht="20.25" customHeight="1" x14ac:dyDescent="0.15">
      <c r="A624" s="1"/>
      <c r="B624" s="143" t="s">
        <v>51</v>
      </c>
      <c r="C624" s="144"/>
      <c r="D624" s="46" t="s">
        <v>21</v>
      </c>
      <c r="E624" s="49"/>
      <c r="F624" s="46" t="s">
        <v>22</v>
      </c>
      <c r="G624" s="49"/>
      <c r="I624" s="143" t="s">
        <v>51</v>
      </c>
      <c r="J624" s="144"/>
      <c r="K624" s="46" t="s">
        <v>21</v>
      </c>
      <c r="L624" s="49"/>
      <c r="M624" s="46" t="s">
        <v>22</v>
      </c>
      <c r="N624" s="49"/>
    </row>
    <row r="625" spans="1:20" s="51" customFormat="1" ht="10.5" customHeight="1" x14ac:dyDescent="0.15">
      <c r="A625" s="1"/>
      <c r="B625" s="54"/>
      <c r="C625" s="69"/>
      <c r="D625" s="54"/>
      <c r="E625" s="54"/>
      <c r="F625" s="54"/>
      <c r="G625" s="54"/>
      <c r="I625" s="54"/>
      <c r="J625" s="69"/>
      <c r="K625" s="54"/>
      <c r="L625" s="54"/>
      <c r="M625" s="54"/>
      <c r="N625" s="54"/>
      <c r="O625"/>
      <c r="P625"/>
      <c r="Q625"/>
      <c r="R625"/>
      <c r="S625"/>
      <c r="T625"/>
    </row>
    <row r="626" spans="1:20" s="51" customFormat="1" ht="15" customHeight="1" x14ac:dyDescent="0.15">
      <c r="A626"/>
      <c r="B626" s="53" t="s">
        <v>23</v>
      </c>
      <c r="C626" s="53"/>
      <c r="D626" s="53"/>
      <c r="E626" s="53"/>
      <c r="F626" s="53"/>
      <c r="G626" s="53"/>
      <c r="I626" s="53" t="s">
        <v>23</v>
      </c>
      <c r="J626" s="53"/>
      <c r="K626" s="53"/>
      <c r="L626" s="53"/>
      <c r="M626" s="53"/>
      <c r="N626" s="53"/>
      <c r="O626"/>
      <c r="P626"/>
      <c r="Q626"/>
      <c r="R626"/>
      <c r="S626"/>
      <c r="T626"/>
    </row>
    <row r="627" spans="1:20" s="51" customFormat="1" ht="17.25" customHeight="1" x14ac:dyDescent="0.15">
      <c r="A627"/>
      <c r="B627" s="53" t="s">
        <v>24</v>
      </c>
      <c r="C627" s="53"/>
      <c r="D627" s="53"/>
      <c r="E627" s="53"/>
      <c r="F627" s="53"/>
      <c r="G627" s="53"/>
      <c r="I627" s="53" t="s">
        <v>24</v>
      </c>
      <c r="J627" s="53"/>
      <c r="K627" s="53"/>
      <c r="L627" s="53"/>
      <c r="M627" s="53"/>
      <c r="N627" s="53"/>
      <c r="O627"/>
      <c r="P627"/>
      <c r="Q627"/>
      <c r="R627"/>
      <c r="S627"/>
      <c r="T627"/>
    </row>
    <row r="628" spans="1:20" s="51" customFormat="1" ht="17.25" customHeight="1" x14ac:dyDescent="0.15">
      <c r="A628"/>
      <c r="B628" s="53"/>
      <c r="C628" s="53"/>
      <c r="D628" s="53"/>
      <c r="E628" s="53"/>
      <c r="F628" s="53"/>
      <c r="G628" s="53"/>
      <c r="I628" s="53"/>
      <c r="J628" s="53"/>
      <c r="K628" s="53"/>
      <c r="L628" s="53"/>
      <c r="M628" s="53"/>
      <c r="N628" s="53"/>
      <c r="O628"/>
      <c r="P628"/>
      <c r="Q628"/>
      <c r="R628"/>
      <c r="S628"/>
      <c r="T628"/>
    </row>
    <row r="629" spans="1:20" s="51" customFormat="1" ht="17.25" customHeight="1" x14ac:dyDescent="0.15">
      <c r="A629"/>
      <c r="B629" s="53"/>
      <c r="C629" s="53"/>
      <c r="D629" s="53"/>
      <c r="E629" s="53"/>
      <c r="F629" s="53"/>
      <c r="G629" s="53"/>
      <c r="I629" s="53"/>
      <c r="J629" s="53"/>
      <c r="K629" s="53"/>
      <c r="L629" s="53"/>
      <c r="M629" s="53"/>
      <c r="N629" s="53"/>
      <c r="O629"/>
      <c r="P629"/>
      <c r="Q629"/>
      <c r="R629"/>
      <c r="S629"/>
      <c r="T629"/>
    </row>
    <row r="630" spans="1:20" s="51" customFormat="1" ht="3.75" customHeight="1" x14ac:dyDescent="0.15">
      <c r="A630"/>
      <c r="B630" s="53"/>
      <c r="C630" s="53"/>
      <c r="D630" s="53"/>
      <c r="E630" s="53"/>
      <c r="F630" s="53"/>
      <c r="G630" s="53"/>
      <c r="O630"/>
      <c r="P630"/>
      <c r="Q630"/>
      <c r="R630"/>
      <c r="S630"/>
      <c r="T630"/>
    </row>
    <row r="631" spans="1:20" ht="21.75" customHeight="1" x14ac:dyDescent="0.15">
      <c r="B631" s="50" t="s">
        <v>43</v>
      </c>
      <c r="C631" s="50"/>
      <c r="D631" s="50"/>
      <c r="E631" s="50"/>
      <c r="I631" s="50" t="s">
        <v>43</v>
      </c>
      <c r="J631" s="50"/>
      <c r="K631" s="50"/>
      <c r="L631" s="50"/>
    </row>
    <row r="632" spans="1:20" ht="8.25" customHeight="1" x14ac:dyDescent="0.15">
      <c r="B632" s="52"/>
      <c r="C632" s="52"/>
      <c r="D632" s="52"/>
      <c r="E632" s="53"/>
      <c r="I632" s="52"/>
      <c r="J632" s="52"/>
      <c r="K632" s="52"/>
      <c r="L632" s="53"/>
    </row>
    <row r="633" spans="1:20" ht="19.5" customHeight="1" x14ac:dyDescent="0.15">
      <c r="B633" s="145"/>
      <c r="C633" s="145"/>
      <c r="D633" s="53"/>
      <c r="F633" s="51" t="s">
        <v>190</v>
      </c>
      <c r="I633" s="145"/>
      <c r="J633" s="145"/>
      <c r="K633" s="53"/>
      <c r="M633" s="51" t="s">
        <v>190</v>
      </c>
    </row>
    <row r="634" spans="1:20" ht="19.5" customHeight="1" x14ac:dyDescent="0.15">
      <c r="B634" s="146" t="s">
        <v>185</v>
      </c>
      <c r="C634" s="146"/>
      <c r="D634" s="146"/>
      <c r="I634" s="146" t="s">
        <v>185</v>
      </c>
      <c r="J634" s="146"/>
      <c r="K634" s="146"/>
    </row>
    <row r="635" spans="1:20" ht="8.25" customHeight="1" x14ac:dyDescent="0.15"/>
    <row r="636" spans="1:20" ht="19.5" customHeight="1" x14ac:dyDescent="0.15">
      <c r="C636" s="53"/>
      <c r="E636" s="55" t="s">
        <v>1</v>
      </c>
      <c r="F636" s="55" t="s">
        <v>218</v>
      </c>
      <c r="G636" s="55"/>
      <c r="J636" s="53"/>
      <c r="L636" s="55" t="s">
        <v>1</v>
      </c>
      <c r="M636" s="55" t="s">
        <v>222</v>
      </c>
      <c r="N636" s="55"/>
    </row>
    <row r="637" spans="1:20" ht="19.5" customHeight="1" x14ac:dyDescent="0.15">
      <c r="E637" s="56" t="s">
        <v>2</v>
      </c>
      <c r="F637" s="51" t="s">
        <v>219</v>
      </c>
      <c r="G637" s="56"/>
      <c r="L637" s="56" t="s">
        <v>2</v>
      </c>
      <c r="M637" s="51" t="s">
        <v>223</v>
      </c>
      <c r="N637" s="56"/>
    </row>
    <row r="638" spans="1:20" s="51" customFormat="1" ht="19.5" customHeight="1" x14ac:dyDescent="0.15">
      <c r="E638" s="56" t="s">
        <v>220</v>
      </c>
      <c r="F638" s="56"/>
      <c r="G638" s="56"/>
      <c r="L638" s="56" t="s">
        <v>3</v>
      </c>
      <c r="M638" s="56" t="s">
        <v>224</v>
      </c>
      <c r="N638" s="56"/>
    </row>
    <row r="639" spans="1:20" s="51" customFormat="1" ht="19.5" customHeight="1" x14ac:dyDescent="0.15">
      <c r="C639" s="53"/>
      <c r="E639" s="55" t="s">
        <v>4</v>
      </c>
      <c r="F639" s="148" t="s">
        <v>221</v>
      </c>
      <c r="G639" s="148"/>
      <c r="J639" s="53"/>
      <c r="L639" s="55" t="s">
        <v>4</v>
      </c>
      <c r="M639" s="148" t="s">
        <v>230</v>
      </c>
      <c r="N639" s="148"/>
    </row>
    <row r="640" spans="1:20" s="51" customFormat="1" ht="8.25" customHeight="1" x14ac:dyDescent="0.15"/>
    <row r="641" spans="1:14" s="51" customFormat="1" ht="20.25" customHeight="1" x14ac:dyDescent="0.15">
      <c r="B641" s="122" t="s">
        <v>200</v>
      </c>
      <c r="C641" s="122"/>
      <c r="D641" s="122"/>
      <c r="E641" s="122"/>
      <c r="F641" s="122"/>
      <c r="G641" s="122"/>
      <c r="I641" s="122" t="s">
        <v>200</v>
      </c>
      <c r="J641" s="122"/>
      <c r="K641" s="122"/>
      <c r="L641" s="122"/>
      <c r="M641" s="122"/>
      <c r="N641" s="122"/>
    </row>
    <row r="642" spans="1:14" s="51" customFormat="1" ht="18" customHeight="1" x14ac:dyDescent="0.15">
      <c r="B642" s="122" t="s">
        <v>209</v>
      </c>
      <c r="C642" s="122"/>
      <c r="D642" s="122"/>
      <c r="E642" s="122"/>
      <c r="F642" s="122"/>
      <c r="G642" s="122"/>
      <c r="I642" s="122" t="s">
        <v>217</v>
      </c>
      <c r="J642" s="122"/>
      <c r="K642" s="122"/>
      <c r="L642" s="122"/>
      <c r="M642" s="122"/>
      <c r="N642" s="122"/>
    </row>
    <row r="643" spans="1:14" s="51" customFormat="1" ht="8.25" customHeight="1" x14ac:dyDescent="0.15"/>
    <row r="644" spans="1:14" s="51" customFormat="1" ht="30.75" customHeight="1" x14ac:dyDescent="0.15">
      <c r="B644" s="123"/>
      <c r="C644" s="124"/>
      <c r="D644" s="129" t="s">
        <v>5</v>
      </c>
      <c r="E644" s="130"/>
      <c r="F644" s="129" t="s">
        <v>6</v>
      </c>
      <c r="G644" s="130"/>
      <c r="I644" s="123"/>
      <c r="J644" s="124"/>
      <c r="K644" s="129" t="s">
        <v>5</v>
      </c>
      <c r="L644" s="130"/>
      <c r="M644" s="129" t="s">
        <v>6</v>
      </c>
      <c r="N644" s="130"/>
    </row>
    <row r="645" spans="1:14" s="51" customFormat="1" ht="10.5" customHeight="1" x14ac:dyDescent="0.15">
      <c r="B645" s="125"/>
      <c r="C645" s="126"/>
      <c r="D645" s="131" t="s">
        <v>7</v>
      </c>
      <c r="E645" s="131" t="s">
        <v>8</v>
      </c>
      <c r="F645" s="131" t="s">
        <v>7</v>
      </c>
      <c r="G645" s="131" t="s">
        <v>8</v>
      </c>
      <c r="I645" s="125"/>
      <c r="J645" s="126"/>
      <c r="K645" s="131" t="s">
        <v>7</v>
      </c>
      <c r="L645" s="131" t="s">
        <v>8</v>
      </c>
      <c r="M645" s="131" t="s">
        <v>7</v>
      </c>
      <c r="N645" s="131" t="s">
        <v>8</v>
      </c>
    </row>
    <row r="646" spans="1:14" s="51" customFormat="1" ht="10.5" customHeight="1" x14ac:dyDescent="0.15">
      <c r="B646" s="125"/>
      <c r="C646" s="126"/>
      <c r="D646" s="147"/>
      <c r="E646" s="147"/>
      <c r="F646" s="147"/>
      <c r="G646" s="147"/>
      <c r="I646" s="125"/>
      <c r="J646" s="126"/>
      <c r="K646" s="147"/>
      <c r="L646" s="147"/>
      <c r="M646" s="147"/>
      <c r="N646" s="147"/>
    </row>
    <row r="647" spans="1:14" s="51" customFormat="1" ht="10.5" customHeight="1" x14ac:dyDescent="0.15">
      <c r="B647" s="127"/>
      <c r="C647" s="128"/>
      <c r="D647" s="135"/>
      <c r="E647" s="135"/>
      <c r="F647" s="135"/>
      <c r="G647" s="135"/>
      <c r="I647" s="127"/>
      <c r="J647" s="128"/>
      <c r="K647" s="135"/>
      <c r="L647" s="135"/>
      <c r="M647" s="135"/>
      <c r="N647" s="135"/>
    </row>
    <row r="648" spans="1:14" s="51" customFormat="1" ht="20.25" customHeight="1" x14ac:dyDescent="0.15">
      <c r="B648" s="137" t="s">
        <v>9</v>
      </c>
      <c r="C648" s="138"/>
      <c r="D648" s="73">
        <f>SUM(E648*1.25)</f>
        <v>1453.0625</v>
      </c>
      <c r="E648" s="73">
        <v>1162.45</v>
      </c>
      <c r="F648" s="73">
        <f>D648</f>
        <v>1453.0625</v>
      </c>
      <c r="G648" s="73">
        <f>E648</f>
        <v>1162.45</v>
      </c>
      <c r="I648" s="137" t="s">
        <v>9</v>
      </c>
      <c r="J648" s="138"/>
      <c r="K648" s="45">
        <v>0</v>
      </c>
      <c r="L648" s="45"/>
      <c r="M648" s="45"/>
      <c r="N648" s="45"/>
    </row>
    <row r="649" spans="1:14" s="51" customFormat="1" ht="20.25" customHeight="1" x14ac:dyDescent="0.15">
      <c r="B649" s="137" t="s">
        <v>10</v>
      </c>
      <c r="C649" s="138"/>
      <c r="D649" s="73"/>
      <c r="E649" s="45"/>
      <c r="F649" s="45"/>
      <c r="G649" s="45"/>
      <c r="I649" s="137" t="s">
        <v>10</v>
      </c>
      <c r="J649" s="138"/>
      <c r="K649" s="45"/>
      <c r="L649" s="45"/>
      <c r="M649" s="45"/>
      <c r="N649" s="45"/>
    </row>
    <row r="650" spans="1:14" s="51" customFormat="1" ht="20.25" customHeight="1" x14ac:dyDescent="0.15">
      <c r="B650" s="59" t="s">
        <v>11</v>
      </c>
      <c r="C650" s="60" t="s">
        <v>12</v>
      </c>
      <c r="D650" s="46"/>
      <c r="E650" s="46"/>
      <c r="F650" s="46"/>
      <c r="G650" s="46"/>
      <c r="I650" s="59" t="s">
        <v>11</v>
      </c>
      <c r="J650" s="60" t="s">
        <v>12</v>
      </c>
      <c r="K650" s="46"/>
      <c r="L650" s="46"/>
      <c r="M650" s="46"/>
      <c r="N650" s="46"/>
    </row>
    <row r="651" spans="1:14" s="51" customFormat="1" ht="20.25" customHeight="1" x14ac:dyDescent="0.15">
      <c r="B651" s="58"/>
      <c r="C651" s="60" t="s">
        <v>13</v>
      </c>
      <c r="D651" s="47"/>
      <c r="E651" s="46"/>
      <c r="F651" s="46"/>
      <c r="G651" s="46"/>
      <c r="I651" s="58"/>
      <c r="J651" s="60" t="s">
        <v>13</v>
      </c>
      <c r="K651" s="47"/>
      <c r="L651" s="46"/>
      <c r="M651" s="46"/>
      <c r="N651" s="46"/>
    </row>
    <row r="652" spans="1:14" s="51" customFormat="1" ht="20.25" customHeight="1" x14ac:dyDescent="0.15">
      <c r="B652" s="58"/>
      <c r="C652" s="60" t="s">
        <v>14</v>
      </c>
      <c r="D652" s="47"/>
      <c r="E652" s="46"/>
      <c r="F652" s="46"/>
      <c r="G652" s="46"/>
      <c r="I652" s="58"/>
      <c r="J652" s="60" t="s">
        <v>14</v>
      </c>
      <c r="K652" s="47"/>
      <c r="L652" s="46"/>
      <c r="M652" s="46"/>
      <c r="N652" s="46"/>
    </row>
    <row r="653" spans="1:14" s="51" customFormat="1" ht="20.25" customHeight="1" x14ac:dyDescent="0.15">
      <c r="B653" s="58"/>
      <c r="C653" s="60" t="s">
        <v>15</v>
      </c>
      <c r="D653" s="47"/>
      <c r="E653" s="46"/>
      <c r="F653" s="46"/>
      <c r="G653" s="46"/>
      <c r="I653" s="58"/>
      <c r="J653" s="60" t="s">
        <v>15</v>
      </c>
      <c r="K653" s="47"/>
      <c r="L653" s="46"/>
      <c r="M653" s="46"/>
      <c r="N653" s="46"/>
    </row>
    <row r="654" spans="1:14" s="51" customFormat="1" ht="20.25" customHeight="1" x14ac:dyDescent="0.15">
      <c r="A654"/>
      <c r="B654" s="58"/>
      <c r="C654" s="60" t="s">
        <v>16</v>
      </c>
      <c r="D654" s="47"/>
      <c r="E654" s="46"/>
      <c r="F654" s="46"/>
      <c r="G654" s="46"/>
      <c r="I654" s="58"/>
      <c r="J654" s="60" t="s">
        <v>16</v>
      </c>
      <c r="K654" s="47"/>
      <c r="L654" s="46"/>
      <c r="M654" s="46"/>
      <c r="N654" s="46"/>
    </row>
    <row r="655" spans="1:14" s="51" customFormat="1" ht="20.25" customHeight="1" x14ac:dyDescent="0.15">
      <c r="A655"/>
      <c r="B655" s="58"/>
      <c r="C655" s="60" t="s">
        <v>40</v>
      </c>
      <c r="D655" s="47"/>
      <c r="E655" s="46"/>
      <c r="F655" s="46"/>
      <c r="G655" s="46"/>
      <c r="I655" s="58"/>
      <c r="J655" s="60" t="s">
        <v>40</v>
      </c>
      <c r="K655" s="47"/>
      <c r="L655" s="46"/>
      <c r="M655" s="46"/>
      <c r="N655" s="46"/>
    </row>
    <row r="656" spans="1:14" s="51" customFormat="1" ht="20.25" customHeight="1" x14ac:dyDescent="0.15">
      <c r="A656"/>
      <c r="B656" s="58"/>
      <c r="C656" s="60" t="s">
        <v>40</v>
      </c>
      <c r="D656" s="47"/>
      <c r="E656" s="46"/>
      <c r="F656" s="46"/>
      <c r="G656" s="46"/>
      <c r="I656" s="58"/>
      <c r="J656" s="60" t="s">
        <v>40</v>
      </c>
      <c r="K656" s="47"/>
      <c r="L656" s="46"/>
      <c r="M656" s="46"/>
      <c r="N656" s="46"/>
    </row>
    <row r="657" spans="1:20" s="51" customFormat="1" ht="20.25" customHeight="1" x14ac:dyDescent="0.15">
      <c r="A657"/>
      <c r="B657" s="59" t="s">
        <v>18</v>
      </c>
      <c r="C657" s="60" t="s">
        <v>13</v>
      </c>
      <c r="D657" s="47"/>
      <c r="E657" s="46"/>
      <c r="F657" s="46"/>
      <c r="G657" s="46"/>
      <c r="I657" s="59" t="s">
        <v>18</v>
      </c>
      <c r="J657" s="60" t="s">
        <v>13</v>
      </c>
      <c r="K657" s="47"/>
      <c r="L657" s="46"/>
      <c r="M657" s="46"/>
      <c r="N657" s="46"/>
    </row>
    <row r="658" spans="1:20" s="51" customFormat="1" ht="20.25" customHeight="1" x14ac:dyDescent="0.15">
      <c r="A658"/>
      <c r="B658" s="58"/>
      <c r="C658" s="60" t="s">
        <v>19</v>
      </c>
      <c r="D658" s="47"/>
      <c r="E658" s="46"/>
      <c r="F658" s="46"/>
      <c r="G658" s="46"/>
      <c r="I658" s="58"/>
      <c r="J658" s="60" t="s">
        <v>19</v>
      </c>
      <c r="K658" s="47"/>
      <c r="L658" s="46"/>
      <c r="M658" s="46"/>
      <c r="N658" s="46"/>
    </row>
    <row r="659" spans="1:20" s="51" customFormat="1" ht="20.25" customHeight="1" x14ac:dyDescent="0.15">
      <c r="A659"/>
      <c r="B659" s="58"/>
      <c r="C659" s="60" t="s">
        <v>15</v>
      </c>
      <c r="D659" s="47"/>
      <c r="E659" s="46"/>
      <c r="F659" s="46"/>
      <c r="G659" s="46"/>
      <c r="I659" s="58"/>
      <c r="J659" s="60" t="s">
        <v>15</v>
      </c>
      <c r="K659" s="47"/>
      <c r="L659" s="46"/>
      <c r="M659" s="46"/>
      <c r="N659" s="46"/>
    </row>
    <row r="660" spans="1:20" s="51" customFormat="1" ht="20.25" customHeight="1" x14ac:dyDescent="0.15">
      <c r="A660"/>
      <c r="B660" s="58"/>
      <c r="C660" s="60" t="s">
        <v>37</v>
      </c>
      <c r="D660" s="46"/>
      <c r="E660" s="46"/>
      <c r="F660" s="48"/>
      <c r="G660" s="46"/>
      <c r="I660" s="58"/>
      <c r="J660" s="60" t="s">
        <v>37</v>
      </c>
      <c r="K660" s="46"/>
      <c r="L660" s="46"/>
      <c r="M660" s="48"/>
      <c r="N660" s="46"/>
    </row>
    <row r="661" spans="1:20" s="51" customFormat="1" ht="20.25" customHeight="1" x14ac:dyDescent="0.15">
      <c r="A661"/>
      <c r="B661" s="45"/>
      <c r="C661" s="60" t="s">
        <v>40</v>
      </c>
      <c r="D661" s="46"/>
      <c r="E661" s="46"/>
      <c r="F661" s="48"/>
      <c r="G661" s="46"/>
      <c r="I661" s="45"/>
      <c r="J661" s="60" t="s">
        <v>40</v>
      </c>
      <c r="K661" s="46"/>
      <c r="L661" s="46"/>
      <c r="M661" s="48"/>
      <c r="N661" s="46"/>
    </row>
    <row r="662" spans="1:20" s="51" customFormat="1" ht="20.25" customHeight="1" x14ac:dyDescent="0.15">
      <c r="A662"/>
      <c r="B662" s="46" t="s">
        <v>17</v>
      </c>
      <c r="C662" s="61" t="s">
        <v>20</v>
      </c>
      <c r="D662" s="46"/>
      <c r="E662" s="46"/>
      <c r="F662" s="48"/>
      <c r="G662" s="46"/>
      <c r="I662" s="46" t="s">
        <v>17</v>
      </c>
      <c r="J662" s="61" t="s">
        <v>20</v>
      </c>
      <c r="K662" s="46"/>
      <c r="L662" s="46"/>
      <c r="M662" s="48"/>
      <c r="N662" s="46"/>
    </row>
    <row r="663" spans="1:20" s="51" customFormat="1" ht="10.5" customHeight="1" x14ac:dyDescent="0.15">
      <c r="A663" s="1"/>
      <c r="B663" s="62"/>
      <c r="C663" s="63"/>
      <c r="D663" s="62"/>
      <c r="E663" s="62"/>
      <c r="F663" s="62"/>
      <c r="G663" s="62"/>
      <c r="I663" s="62"/>
      <c r="J663" s="63"/>
      <c r="K663" s="62"/>
      <c r="L663" s="62"/>
      <c r="M663" s="62"/>
      <c r="N663" s="62"/>
    </row>
    <row r="664" spans="1:20" s="51" customFormat="1" ht="20.25" customHeight="1" x14ac:dyDescent="0.15">
      <c r="A664" s="1"/>
      <c r="B664" s="64" t="s">
        <v>206</v>
      </c>
      <c r="C664" s="64"/>
      <c r="D664" s="64"/>
      <c r="E664" s="65"/>
      <c r="F664" s="65"/>
      <c r="G664" s="65"/>
      <c r="I664" s="64" t="s">
        <v>206</v>
      </c>
      <c r="J664" s="64"/>
      <c r="K664" s="64"/>
      <c r="L664" s="65"/>
      <c r="M664" s="65"/>
      <c r="N664" s="65"/>
    </row>
    <row r="665" spans="1:20" s="51" customFormat="1" ht="20.25" customHeight="1" x14ac:dyDescent="0.15">
      <c r="A665" s="1"/>
      <c r="B665" s="139" t="s">
        <v>38</v>
      </c>
      <c r="C665" s="140"/>
      <c r="D665" s="45" t="s">
        <v>21</v>
      </c>
      <c r="E665" s="66"/>
      <c r="F665" s="45" t="s">
        <v>22</v>
      </c>
      <c r="G665" s="66"/>
      <c r="I665" s="139" t="s">
        <v>38</v>
      </c>
      <c r="J665" s="140"/>
      <c r="K665" s="45" t="s">
        <v>21</v>
      </c>
      <c r="L665" s="66"/>
      <c r="M665" s="45" t="s">
        <v>22</v>
      </c>
      <c r="N665" s="66"/>
    </row>
    <row r="666" spans="1:20" s="51" customFormat="1" ht="8.25" customHeight="1" x14ac:dyDescent="0.15">
      <c r="A666" s="1"/>
      <c r="B666" s="67"/>
      <c r="C666" s="67"/>
      <c r="D666" s="62"/>
      <c r="E666" s="68"/>
      <c r="F666" s="62"/>
      <c r="G666" s="68"/>
      <c r="I666" s="67"/>
      <c r="J666" s="67"/>
      <c r="K666" s="62"/>
      <c r="L666" s="68"/>
      <c r="M666" s="62"/>
      <c r="N666" s="68"/>
    </row>
    <row r="667" spans="1:20" s="51" customFormat="1" ht="20.25" customHeight="1" x14ac:dyDescent="0.15">
      <c r="A667" s="1"/>
      <c r="B667" s="136" t="s">
        <v>188</v>
      </c>
      <c r="C667" s="136"/>
      <c r="D667" s="136"/>
      <c r="E667" s="136"/>
      <c r="F667" s="136"/>
      <c r="G667" s="136"/>
      <c r="I667" s="136" t="s">
        <v>188</v>
      </c>
      <c r="J667" s="136"/>
      <c r="K667" s="136"/>
      <c r="L667" s="136"/>
      <c r="M667" s="136"/>
      <c r="N667" s="136"/>
    </row>
    <row r="668" spans="1:20" s="51" customFormat="1" ht="20.25" customHeight="1" x14ac:dyDescent="0.15">
      <c r="A668" s="1"/>
      <c r="B668" s="141" t="s">
        <v>50</v>
      </c>
      <c r="C668" s="142"/>
      <c r="D668" s="46" t="s">
        <v>21</v>
      </c>
      <c r="E668" s="49"/>
      <c r="F668" s="46" t="s">
        <v>22</v>
      </c>
      <c r="G668" s="49"/>
      <c r="I668" s="141" t="s">
        <v>50</v>
      </c>
      <c r="J668" s="142"/>
      <c r="K668" s="46" t="s">
        <v>21</v>
      </c>
      <c r="L668" s="49"/>
      <c r="M668" s="46" t="s">
        <v>22</v>
      </c>
      <c r="N668" s="49"/>
    </row>
    <row r="669" spans="1:20" s="51" customFormat="1" ht="20.25" customHeight="1" x14ac:dyDescent="0.15">
      <c r="A669" s="1"/>
      <c r="B669" s="143" t="s">
        <v>51</v>
      </c>
      <c r="C669" s="144"/>
      <c r="D669" s="46" t="s">
        <v>21</v>
      </c>
      <c r="E669" s="49"/>
      <c r="F669" s="46" t="s">
        <v>22</v>
      </c>
      <c r="G669" s="49"/>
      <c r="I669" s="143" t="s">
        <v>51</v>
      </c>
      <c r="J669" s="144"/>
      <c r="K669" s="46" t="s">
        <v>21</v>
      </c>
      <c r="L669" s="49"/>
      <c r="M669" s="46" t="s">
        <v>22</v>
      </c>
      <c r="N669" s="49"/>
    </row>
    <row r="670" spans="1:20" s="51" customFormat="1" ht="10.5" customHeight="1" x14ac:dyDescent="0.15">
      <c r="A670" s="1"/>
      <c r="B670" s="54"/>
      <c r="C670" s="69"/>
      <c r="D670" s="54"/>
      <c r="E670" s="54"/>
      <c r="F670" s="54"/>
      <c r="G670" s="54"/>
      <c r="I670" s="54"/>
      <c r="J670" s="69"/>
      <c r="K670" s="54"/>
      <c r="L670" s="54"/>
      <c r="M670" s="54"/>
      <c r="N670" s="54"/>
      <c r="O670"/>
      <c r="P670"/>
      <c r="Q670"/>
      <c r="R670"/>
      <c r="S670"/>
      <c r="T670"/>
    </row>
    <row r="671" spans="1:20" s="51" customFormat="1" ht="15" customHeight="1" x14ac:dyDescent="0.15">
      <c r="A671"/>
      <c r="B671" s="53" t="s">
        <v>23</v>
      </c>
      <c r="C671" s="53"/>
      <c r="D671" s="53"/>
      <c r="E671" s="53"/>
      <c r="F671" s="53"/>
      <c r="G671" s="53"/>
      <c r="I671" s="53" t="s">
        <v>23</v>
      </c>
      <c r="J671" s="53"/>
      <c r="K671" s="53"/>
      <c r="L671" s="53"/>
      <c r="M671" s="53"/>
      <c r="N671" s="53"/>
      <c r="O671"/>
      <c r="P671"/>
      <c r="Q671"/>
      <c r="R671"/>
      <c r="S671"/>
      <c r="T671"/>
    </row>
    <row r="672" spans="1:20" s="51" customFormat="1" ht="17.25" customHeight="1" x14ac:dyDescent="0.15">
      <c r="A672"/>
      <c r="B672" s="53" t="s">
        <v>24</v>
      </c>
      <c r="C672" s="53"/>
      <c r="D672" s="53"/>
      <c r="E672" s="53"/>
      <c r="F672" s="53"/>
      <c r="G672" s="53"/>
      <c r="I672" s="53" t="s">
        <v>24</v>
      </c>
      <c r="J672" s="53"/>
      <c r="K672" s="53"/>
      <c r="L672" s="53"/>
      <c r="M672" s="53"/>
      <c r="N672" s="53"/>
      <c r="O672"/>
      <c r="P672"/>
      <c r="Q672"/>
      <c r="R672"/>
      <c r="S672"/>
      <c r="T672"/>
    </row>
    <row r="673" spans="1:20" s="51" customFormat="1" ht="17.25" customHeight="1" x14ac:dyDescent="0.15">
      <c r="A673"/>
      <c r="B673" s="53"/>
      <c r="C673" s="53"/>
      <c r="D673" s="53"/>
      <c r="E673" s="53"/>
      <c r="F673" s="53"/>
      <c r="G673" s="53"/>
      <c r="I673" s="53"/>
      <c r="J673" s="53"/>
      <c r="K673" s="53"/>
      <c r="L673" s="53"/>
      <c r="M673" s="53"/>
      <c r="N673" s="53"/>
      <c r="O673"/>
      <c r="P673"/>
      <c r="Q673"/>
      <c r="R673"/>
      <c r="S673"/>
      <c r="T673"/>
    </row>
    <row r="674" spans="1:20" s="51" customFormat="1" ht="17.25" customHeight="1" x14ac:dyDescent="0.15">
      <c r="A674"/>
      <c r="B674" s="53"/>
      <c r="C674" s="53"/>
      <c r="D674" s="53"/>
      <c r="E674" s="53"/>
      <c r="F674" s="53"/>
      <c r="G674" s="53"/>
      <c r="I674" s="53"/>
      <c r="J674" s="53"/>
      <c r="K674" s="53"/>
      <c r="L674" s="53"/>
      <c r="M674" s="53"/>
      <c r="N674" s="53"/>
      <c r="O674"/>
      <c r="P674"/>
      <c r="Q674"/>
      <c r="R674"/>
      <c r="S674"/>
      <c r="T674"/>
    </row>
    <row r="675" spans="1:20" s="51" customFormat="1" ht="3.75" customHeight="1" x14ac:dyDescent="0.15">
      <c r="A675"/>
      <c r="B675" s="53"/>
      <c r="C675" s="53"/>
      <c r="D675" s="53"/>
      <c r="E675" s="53"/>
      <c r="F675" s="53"/>
      <c r="G675" s="53"/>
      <c r="O675"/>
      <c r="P675"/>
      <c r="Q675"/>
      <c r="R675"/>
      <c r="S675"/>
      <c r="T675"/>
    </row>
    <row r="676" spans="1:20" s="107" customFormat="1" ht="21.75" customHeight="1" x14ac:dyDescent="0.15"/>
    <row r="677" spans="1:20" s="107" customFormat="1" ht="8.25" customHeight="1" x14ac:dyDescent="0.15"/>
    <row r="678" spans="1:20" s="107" customFormat="1" ht="19.5" customHeight="1" x14ac:dyDescent="0.15"/>
    <row r="679" spans="1:20" s="107" customFormat="1" ht="19.5" customHeight="1" x14ac:dyDescent="0.15"/>
    <row r="680" spans="1:20" s="107" customFormat="1" ht="8.25" customHeight="1" x14ac:dyDescent="0.15"/>
    <row r="681" spans="1:20" s="107" customFormat="1" ht="19.5" customHeight="1" x14ac:dyDescent="0.15"/>
    <row r="682" spans="1:20" s="107" customFormat="1" ht="19.5" customHeight="1" x14ac:dyDescent="0.15"/>
    <row r="683" spans="1:20" s="107" customFormat="1" ht="19.5" customHeight="1" x14ac:dyDescent="0.15"/>
    <row r="684" spans="1:20" s="107" customFormat="1" ht="19.5" customHeight="1" x14ac:dyDescent="0.15"/>
    <row r="685" spans="1:20" s="107" customFormat="1" ht="8.25" customHeight="1" x14ac:dyDescent="0.15"/>
    <row r="686" spans="1:20" s="107" customFormat="1" ht="20.25" customHeight="1" x14ac:dyDescent="0.15"/>
    <row r="687" spans="1:20" s="107" customFormat="1" ht="18" customHeight="1" x14ac:dyDescent="0.15"/>
    <row r="688" spans="1:20" s="107" customFormat="1" ht="8.25" customHeight="1" x14ac:dyDescent="0.15"/>
    <row r="689" s="107" customFormat="1" ht="30.75" customHeight="1" x14ac:dyDescent="0.15"/>
    <row r="690" s="107" customFormat="1" ht="10.5" customHeight="1" x14ac:dyDescent="0.15"/>
    <row r="691" s="107" customFormat="1" ht="10.5" customHeight="1" x14ac:dyDescent="0.15"/>
    <row r="692" s="107" customFormat="1" ht="10.5" customHeight="1" x14ac:dyDescent="0.15"/>
    <row r="693" s="107" customFormat="1" ht="20.25" customHeight="1" x14ac:dyDescent="0.15"/>
    <row r="694" s="107" customFormat="1" ht="20.25" customHeight="1" x14ac:dyDescent="0.15"/>
    <row r="695" s="107" customFormat="1" ht="20.25" customHeight="1" x14ac:dyDescent="0.15"/>
    <row r="696" s="107" customFormat="1" ht="20.25" customHeight="1" x14ac:dyDescent="0.15"/>
    <row r="697" s="107" customFormat="1" ht="20.25" customHeight="1" x14ac:dyDescent="0.15"/>
    <row r="698" s="107" customFormat="1" ht="20.25" customHeight="1" x14ac:dyDescent="0.15"/>
    <row r="699" s="107" customFormat="1" ht="20.25" customHeight="1" x14ac:dyDescent="0.15"/>
    <row r="700" s="107" customFormat="1" ht="20.25" customHeight="1" x14ac:dyDescent="0.15"/>
    <row r="701" s="107" customFormat="1" ht="20.25" customHeight="1" x14ac:dyDescent="0.15"/>
    <row r="702" s="107" customFormat="1" ht="20.25" customHeight="1" x14ac:dyDescent="0.15"/>
    <row r="703" s="107" customFormat="1" ht="20.25" customHeight="1" x14ac:dyDescent="0.15"/>
    <row r="704" s="107" customFormat="1" ht="20.25" customHeight="1" x14ac:dyDescent="0.15"/>
    <row r="705" s="107" customFormat="1" ht="20.25" customHeight="1" x14ac:dyDescent="0.15"/>
    <row r="706" s="107" customFormat="1" ht="20.25" customHeight="1" x14ac:dyDescent="0.15"/>
    <row r="707" s="107" customFormat="1" ht="20.25" customHeight="1" x14ac:dyDescent="0.15"/>
    <row r="708" s="107" customFormat="1" ht="10.5" customHeight="1" x14ac:dyDescent="0.15"/>
    <row r="709" s="107" customFormat="1" ht="20.25" customHeight="1" x14ac:dyDescent="0.15"/>
    <row r="710" s="107" customFormat="1" ht="20.25" customHeight="1" x14ac:dyDescent="0.15"/>
    <row r="711" s="107" customFormat="1" ht="8.25" customHeight="1" x14ac:dyDescent="0.15"/>
    <row r="712" s="107" customFormat="1" ht="20.25" customHeight="1" x14ac:dyDescent="0.15"/>
    <row r="713" ht="20.25" customHeight="1" x14ac:dyDescent="0.15"/>
    <row r="714" ht="20.25" customHeight="1" x14ac:dyDescent="0.15"/>
    <row r="715" ht="10.5" customHeight="1" x14ac:dyDescent="0.15"/>
    <row r="716" ht="15" customHeight="1" x14ac:dyDescent="0.15"/>
    <row r="717" ht="17.25" customHeight="1" x14ac:dyDescent="0.15"/>
    <row r="718" ht="17.25" customHeight="1" x14ac:dyDescent="0.15"/>
    <row r="719" ht="17.25" customHeight="1" x14ac:dyDescent="0.15"/>
    <row r="720" ht="3.75" customHeight="1" x14ac:dyDescent="0.15"/>
  </sheetData>
  <mergeCells count="541">
    <mergeCell ref="I644:J647"/>
    <mergeCell ref="K644:L644"/>
    <mergeCell ref="M644:N644"/>
    <mergeCell ref="G645:G647"/>
    <mergeCell ref="B669:C669"/>
    <mergeCell ref="I669:J669"/>
    <mergeCell ref="N645:N647"/>
    <mergeCell ref="B648:C648"/>
    <mergeCell ref="I648:J648"/>
    <mergeCell ref="B649:C649"/>
    <mergeCell ref="I649:J649"/>
    <mergeCell ref="B665:C665"/>
    <mergeCell ref="I665:J665"/>
    <mergeCell ref="A676:XFD712"/>
    <mergeCell ref="B633:C633"/>
    <mergeCell ref="I633:J633"/>
    <mergeCell ref="B634:D634"/>
    <mergeCell ref="I634:K634"/>
    <mergeCell ref="F639:G639"/>
    <mergeCell ref="M639:N639"/>
    <mergeCell ref="B641:G641"/>
    <mergeCell ref="B667:G667"/>
    <mergeCell ref="I667:N667"/>
    <mergeCell ref="B668:C668"/>
    <mergeCell ref="I668:J668"/>
    <mergeCell ref="L645:L647"/>
    <mergeCell ref="M645:M647"/>
    <mergeCell ref="D645:D647"/>
    <mergeCell ref="E645:E647"/>
    <mergeCell ref="F645:F647"/>
    <mergeCell ref="K645:K647"/>
    <mergeCell ref="I641:N641"/>
    <mergeCell ref="B642:G642"/>
    <mergeCell ref="I642:N642"/>
    <mergeCell ref="B644:C647"/>
    <mergeCell ref="D644:E644"/>
    <mergeCell ref="F644:G644"/>
    <mergeCell ref="I603:J603"/>
    <mergeCell ref="I604:J604"/>
    <mergeCell ref="I620:J620"/>
    <mergeCell ref="I622:N622"/>
    <mergeCell ref="I623:J623"/>
    <mergeCell ref="I624:J624"/>
    <mergeCell ref="M594:N594"/>
    <mergeCell ref="I596:N596"/>
    <mergeCell ref="I597:N597"/>
    <mergeCell ref="I599:J602"/>
    <mergeCell ref="K599:L599"/>
    <mergeCell ref="M599:N599"/>
    <mergeCell ref="K600:K602"/>
    <mergeCell ref="L600:L602"/>
    <mergeCell ref="M600:M602"/>
    <mergeCell ref="N600:N602"/>
    <mergeCell ref="B603:C603"/>
    <mergeCell ref="B604:C604"/>
    <mergeCell ref="B620:C620"/>
    <mergeCell ref="B622:G622"/>
    <mergeCell ref="B623:C623"/>
    <mergeCell ref="B624:C624"/>
    <mergeCell ref="F594:G594"/>
    <mergeCell ref="B596:G596"/>
    <mergeCell ref="B597:G597"/>
    <mergeCell ref="B599:C602"/>
    <mergeCell ref="D599:E599"/>
    <mergeCell ref="F599:G599"/>
    <mergeCell ref="D600:D602"/>
    <mergeCell ref="E600:E602"/>
    <mergeCell ref="F600:F602"/>
    <mergeCell ref="G600:G602"/>
    <mergeCell ref="B578:C578"/>
    <mergeCell ref="I578:J578"/>
    <mergeCell ref="B579:C579"/>
    <mergeCell ref="I579:J579"/>
    <mergeCell ref="B588:C588"/>
    <mergeCell ref="B589:D589"/>
    <mergeCell ref="I588:J588"/>
    <mergeCell ref="I589:K589"/>
    <mergeCell ref="B559:C559"/>
    <mergeCell ref="I559:J559"/>
    <mergeCell ref="B575:C575"/>
    <mergeCell ref="I575:J575"/>
    <mergeCell ref="B577:G577"/>
    <mergeCell ref="I577:N577"/>
    <mergeCell ref="K555:K557"/>
    <mergeCell ref="L555:L557"/>
    <mergeCell ref="M555:M557"/>
    <mergeCell ref="N555:N557"/>
    <mergeCell ref="B558:C558"/>
    <mergeCell ref="I558:J558"/>
    <mergeCell ref="B554:C557"/>
    <mergeCell ref="D554:E554"/>
    <mergeCell ref="F554:G554"/>
    <mergeCell ref="I554:J557"/>
    <mergeCell ref="K554:L554"/>
    <mergeCell ref="M554:N554"/>
    <mergeCell ref="D555:D557"/>
    <mergeCell ref="E555:E557"/>
    <mergeCell ref="F555:F557"/>
    <mergeCell ref="G555:G557"/>
    <mergeCell ref="F549:G549"/>
    <mergeCell ref="M549:N549"/>
    <mergeCell ref="B551:G551"/>
    <mergeCell ref="I551:N551"/>
    <mergeCell ref="B552:G552"/>
    <mergeCell ref="I552:N552"/>
    <mergeCell ref="B534:C534"/>
    <mergeCell ref="I534:J534"/>
    <mergeCell ref="B543:C543"/>
    <mergeCell ref="I543:J543"/>
    <mergeCell ref="B544:D544"/>
    <mergeCell ref="I544:K544"/>
    <mergeCell ref="B530:C530"/>
    <mergeCell ref="I530:J530"/>
    <mergeCell ref="B532:G532"/>
    <mergeCell ref="I532:N532"/>
    <mergeCell ref="B533:C533"/>
    <mergeCell ref="I533:J533"/>
    <mergeCell ref="M510:M512"/>
    <mergeCell ref="N510:N512"/>
    <mergeCell ref="B513:C513"/>
    <mergeCell ref="I513:J513"/>
    <mergeCell ref="B514:C514"/>
    <mergeCell ref="I514:J514"/>
    <mergeCell ref="D510:D512"/>
    <mergeCell ref="E510:E512"/>
    <mergeCell ref="F510:F512"/>
    <mergeCell ref="G510:G512"/>
    <mergeCell ref="K510:K512"/>
    <mergeCell ref="L510:L512"/>
    <mergeCell ref="B506:G506"/>
    <mergeCell ref="I506:N506"/>
    <mergeCell ref="B507:G507"/>
    <mergeCell ref="I507:N507"/>
    <mergeCell ref="B509:C512"/>
    <mergeCell ref="D509:E509"/>
    <mergeCell ref="F509:G509"/>
    <mergeCell ref="I509:J512"/>
    <mergeCell ref="K509:L509"/>
    <mergeCell ref="M509:N509"/>
    <mergeCell ref="B498:C498"/>
    <mergeCell ref="I498:J498"/>
    <mergeCell ref="B499:D499"/>
    <mergeCell ref="I499:K499"/>
    <mergeCell ref="F504:G504"/>
    <mergeCell ref="M504:N504"/>
    <mergeCell ref="B487:G487"/>
    <mergeCell ref="I487:N487"/>
    <mergeCell ref="B488:C488"/>
    <mergeCell ref="I488:J488"/>
    <mergeCell ref="B489:C489"/>
    <mergeCell ref="I489:J489"/>
    <mergeCell ref="B468:C468"/>
    <mergeCell ref="I468:J468"/>
    <mergeCell ref="B469:C469"/>
    <mergeCell ref="I469:J469"/>
    <mergeCell ref="B485:C485"/>
    <mergeCell ref="I485:J485"/>
    <mergeCell ref="F465:F467"/>
    <mergeCell ref="G465:G467"/>
    <mergeCell ref="K465:K467"/>
    <mergeCell ref="L465:L467"/>
    <mergeCell ref="M465:M467"/>
    <mergeCell ref="N465:N467"/>
    <mergeCell ref="B462:G462"/>
    <mergeCell ref="I462:N462"/>
    <mergeCell ref="B464:C467"/>
    <mergeCell ref="D464:E464"/>
    <mergeCell ref="F464:G464"/>
    <mergeCell ref="I464:J467"/>
    <mergeCell ref="K464:L464"/>
    <mergeCell ref="M464:N464"/>
    <mergeCell ref="D465:D467"/>
    <mergeCell ref="E465:E467"/>
    <mergeCell ref="B454:D454"/>
    <mergeCell ref="I454:K454"/>
    <mergeCell ref="F459:G459"/>
    <mergeCell ref="M459:N459"/>
    <mergeCell ref="B461:G461"/>
    <mergeCell ref="I461:N461"/>
    <mergeCell ref="B443:C443"/>
    <mergeCell ref="I443:J443"/>
    <mergeCell ref="B444:C444"/>
    <mergeCell ref="I444:J444"/>
    <mergeCell ref="B453:C453"/>
    <mergeCell ref="I453:J453"/>
    <mergeCell ref="B424:C424"/>
    <mergeCell ref="I424:J424"/>
    <mergeCell ref="B440:C440"/>
    <mergeCell ref="I440:J440"/>
    <mergeCell ref="B442:G442"/>
    <mergeCell ref="I442:N442"/>
    <mergeCell ref="K420:K422"/>
    <mergeCell ref="L420:L422"/>
    <mergeCell ref="M420:M422"/>
    <mergeCell ref="N420:N422"/>
    <mergeCell ref="B423:C423"/>
    <mergeCell ref="I423:J423"/>
    <mergeCell ref="B419:C422"/>
    <mergeCell ref="D419:E419"/>
    <mergeCell ref="F419:G419"/>
    <mergeCell ref="I419:J422"/>
    <mergeCell ref="K419:L419"/>
    <mergeCell ref="M419:N419"/>
    <mergeCell ref="D420:D422"/>
    <mergeCell ref="E420:E422"/>
    <mergeCell ref="F420:F422"/>
    <mergeCell ref="G420:G422"/>
    <mergeCell ref="F414:G414"/>
    <mergeCell ref="M414:N414"/>
    <mergeCell ref="B416:G416"/>
    <mergeCell ref="I416:N416"/>
    <mergeCell ref="B417:G417"/>
    <mergeCell ref="I417:N417"/>
    <mergeCell ref="B399:C399"/>
    <mergeCell ref="I399:J399"/>
    <mergeCell ref="B408:C408"/>
    <mergeCell ref="I408:J408"/>
    <mergeCell ref="B409:D409"/>
    <mergeCell ref="I409:K409"/>
    <mergeCell ref="B395:C395"/>
    <mergeCell ref="I395:J395"/>
    <mergeCell ref="B397:G397"/>
    <mergeCell ref="I397:N397"/>
    <mergeCell ref="B398:C398"/>
    <mergeCell ref="I398:J398"/>
    <mergeCell ref="M375:M377"/>
    <mergeCell ref="N375:N377"/>
    <mergeCell ref="B378:C378"/>
    <mergeCell ref="I378:J378"/>
    <mergeCell ref="B379:C379"/>
    <mergeCell ref="I379:J379"/>
    <mergeCell ref="D375:D377"/>
    <mergeCell ref="E375:E377"/>
    <mergeCell ref="F375:F377"/>
    <mergeCell ref="G375:G377"/>
    <mergeCell ref="K375:K377"/>
    <mergeCell ref="L375:L377"/>
    <mergeCell ref="B371:G371"/>
    <mergeCell ref="I371:N371"/>
    <mergeCell ref="B372:G372"/>
    <mergeCell ref="I372:N372"/>
    <mergeCell ref="B374:C377"/>
    <mergeCell ref="D374:E374"/>
    <mergeCell ref="F374:G374"/>
    <mergeCell ref="I374:J377"/>
    <mergeCell ref="K374:L374"/>
    <mergeCell ref="M374:N374"/>
    <mergeCell ref="B363:C363"/>
    <mergeCell ref="I363:J363"/>
    <mergeCell ref="B364:D364"/>
    <mergeCell ref="I364:K364"/>
    <mergeCell ref="F369:G369"/>
    <mergeCell ref="M369:N369"/>
    <mergeCell ref="B352:G352"/>
    <mergeCell ref="I352:N352"/>
    <mergeCell ref="B353:C353"/>
    <mergeCell ref="I353:J353"/>
    <mergeCell ref="B354:C354"/>
    <mergeCell ref="I354:J354"/>
    <mergeCell ref="B333:C333"/>
    <mergeCell ref="I333:J333"/>
    <mergeCell ref="B334:C334"/>
    <mergeCell ref="I334:J334"/>
    <mergeCell ref="B350:C350"/>
    <mergeCell ref="I350:J350"/>
    <mergeCell ref="F330:F332"/>
    <mergeCell ref="G330:G332"/>
    <mergeCell ref="K330:K332"/>
    <mergeCell ref="L330:L332"/>
    <mergeCell ref="M330:M332"/>
    <mergeCell ref="N330:N332"/>
    <mergeCell ref="B327:G327"/>
    <mergeCell ref="I327:N327"/>
    <mergeCell ref="B329:C332"/>
    <mergeCell ref="D329:E329"/>
    <mergeCell ref="F329:G329"/>
    <mergeCell ref="I329:J332"/>
    <mergeCell ref="K329:L329"/>
    <mergeCell ref="M329:N329"/>
    <mergeCell ref="D330:D332"/>
    <mergeCell ref="E330:E332"/>
    <mergeCell ref="B319:D319"/>
    <mergeCell ref="I319:K319"/>
    <mergeCell ref="F324:G324"/>
    <mergeCell ref="M324:N324"/>
    <mergeCell ref="B326:G326"/>
    <mergeCell ref="I326:N326"/>
    <mergeCell ref="B308:C308"/>
    <mergeCell ref="I308:J308"/>
    <mergeCell ref="B309:C309"/>
    <mergeCell ref="I309:J309"/>
    <mergeCell ref="B318:C318"/>
    <mergeCell ref="I318:J318"/>
    <mergeCell ref="B289:C289"/>
    <mergeCell ref="I289:J289"/>
    <mergeCell ref="B305:C305"/>
    <mergeCell ref="I305:J305"/>
    <mergeCell ref="B307:G307"/>
    <mergeCell ref="I307:N307"/>
    <mergeCell ref="K285:K287"/>
    <mergeCell ref="L285:L287"/>
    <mergeCell ref="M285:M287"/>
    <mergeCell ref="N285:N287"/>
    <mergeCell ref="B288:C288"/>
    <mergeCell ref="I288:J288"/>
    <mergeCell ref="B284:C287"/>
    <mergeCell ref="D284:E284"/>
    <mergeCell ref="F284:G284"/>
    <mergeCell ref="I284:J287"/>
    <mergeCell ref="K284:L284"/>
    <mergeCell ref="M284:N284"/>
    <mergeCell ref="D285:D287"/>
    <mergeCell ref="E285:E287"/>
    <mergeCell ref="F285:F287"/>
    <mergeCell ref="G285:G287"/>
    <mergeCell ref="F279:G279"/>
    <mergeCell ref="M279:N279"/>
    <mergeCell ref="B281:G281"/>
    <mergeCell ref="I281:N281"/>
    <mergeCell ref="B282:G282"/>
    <mergeCell ref="I282:N282"/>
    <mergeCell ref="B264:C264"/>
    <mergeCell ref="I264:J264"/>
    <mergeCell ref="B273:C273"/>
    <mergeCell ref="I273:J273"/>
    <mergeCell ref="B274:D274"/>
    <mergeCell ref="I274:K274"/>
    <mergeCell ref="B260:C260"/>
    <mergeCell ref="I260:J260"/>
    <mergeCell ref="B262:G262"/>
    <mergeCell ref="I262:N262"/>
    <mergeCell ref="B263:C263"/>
    <mergeCell ref="I263:J263"/>
    <mergeCell ref="M240:M242"/>
    <mergeCell ref="N240:N242"/>
    <mergeCell ref="B243:C243"/>
    <mergeCell ref="I243:J243"/>
    <mergeCell ref="B244:C244"/>
    <mergeCell ref="I244:J244"/>
    <mergeCell ref="D240:D242"/>
    <mergeCell ref="E240:E242"/>
    <mergeCell ref="F240:F242"/>
    <mergeCell ref="G240:G242"/>
    <mergeCell ref="K240:K242"/>
    <mergeCell ref="L240:L242"/>
    <mergeCell ref="B236:G236"/>
    <mergeCell ref="I236:N236"/>
    <mergeCell ref="B237:G237"/>
    <mergeCell ref="I237:N237"/>
    <mergeCell ref="B239:C242"/>
    <mergeCell ref="D239:E239"/>
    <mergeCell ref="F239:G239"/>
    <mergeCell ref="I239:J242"/>
    <mergeCell ref="K239:L239"/>
    <mergeCell ref="M239:N239"/>
    <mergeCell ref="B228:C228"/>
    <mergeCell ref="I228:J228"/>
    <mergeCell ref="B229:D229"/>
    <mergeCell ref="I229:K229"/>
    <mergeCell ref="F234:G234"/>
    <mergeCell ref="M234:N234"/>
    <mergeCell ref="B217:G217"/>
    <mergeCell ref="I217:N217"/>
    <mergeCell ref="B218:C218"/>
    <mergeCell ref="I218:J218"/>
    <mergeCell ref="B219:C219"/>
    <mergeCell ref="I219:J219"/>
    <mergeCell ref="B198:C198"/>
    <mergeCell ref="I198:J198"/>
    <mergeCell ref="B199:C199"/>
    <mergeCell ref="I199:J199"/>
    <mergeCell ref="B215:C215"/>
    <mergeCell ref="I215:J215"/>
    <mergeCell ref="F195:F197"/>
    <mergeCell ref="G195:G197"/>
    <mergeCell ref="K195:K197"/>
    <mergeCell ref="L195:L197"/>
    <mergeCell ref="M195:M197"/>
    <mergeCell ref="N195:N197"/>
    <mergeCell ref="B192:G192"/>
    <mergeCell ref="I192:N192"/>
    <mergeCell ref="B194:C197"/>
    <mergeCell ref="D194:E194"/>
    <mergeCell ref="F194:G194"/>
    <mergeCell ref="I194:J197"/>
    <mergeCell ref="K194:L194"/>
    <mergeCell ref="M194:N194"/>
    <mergeCell ref="D195:D197"/>
    <mergeCell ref="E195:E197"/>
    <mergeCell ref="B184:D184"/>
    <mergeCell ref="I184:K184"/>
    <mergeCell ref="F189:G189"/>
    <mergeCell ref="M189:N189"/>
    <mergeCell ref="B191:G191"/>
    <mergeCell ref="I191:N191"/>
    <mergeCell ref="B173:C173"/>
    <mergeCell ref="I173:J173"/>
    <mergeCell ref="B174:C174"/>
    <mergeCell ref="I174:J174"/>
    <mergeCell ref="B183:C183"/>
    <mergeCell ref="I183:J183"/>
    <mergeCell ref="B154:C154"/>
    <mergeCell ref="I154:J154"/>
    <mergeCell ref="B170:C170"/>
    <mergeCell ref="I170:J170"/>
    <mergeCell ref="B172:G172"/>
    <mergeCell ref="I172:N172"/>
    <mergeCell ref="K150:K152"/>
    <mergeCell ref="L150:L152"/>
    <mergeCell ref="M150:M152"/>
    <mergeCell ref="N150:N152"/>
    <mergeCell ref="B153:C153"/>
    <mergeCell ref="I153:J153"/>
    <mergeCell ref="B149:C152"/>
    <mergeCell ref="D149:E149"/>
    <mergeCell ref="F149:G149"/>
    <mergeCell ref="I149:J152"/>
    <mergeCell ref="K149:L149"/>
    <mergeCell ref="M149:N149"/>
    <mergeCell ref="D150:D152"/>
    <mergeCell ref="E150:E152"/>
    <mergeCell ref="F150:F152"/>
    <mergeCell ref="G150:G152"/>
    <mergeCell ref="F144:G144"/>
    <mergeCell ref="M144:N144"/>
    <mergeCell ref="B146:G146"/>
    <mergeCell ref="I146:N146"/>
    <mergeCell ref="B147:G147"/>
    <mergeCell ref="I147:N147"/>
    <mergeCell ref="B129:C129"/>
    <mergeCell ref="I129:J129"/>
    <mergeCell ref="B138:C138"/>
    <mergeCell ref="I138:J138"/>
    <mergeCell ref="B139:D139"/>
    <mergeCell ref="I139:K139"/>
    <mergeCell ref="B125:C125"/>
    <mergeCell ref="I125:J125"/>
    <mergeCell ref="B127:G127"/>
    <mergeCell ref="I127:N127"/>
    <mergeCell ref="B128:C128"/>
    <mergeCell ref="I128:J128"/>
    <mergeCell ref="M105:M107"/>
    <mergeCell ref="N105:N107"/>
    <mergeCell ref="B108:C108"/>
    <mergeCell ref="I108:J108"/>
    <mergeCell ref="B109:C109"/>
    <mergeCell ref="I109:J109"/>
    <mergeCell ref="D105:D107"/>
    <mergeCell ref="E105:E107"/>
    <mergeCell ref="F105:F107"/>
    <mergeCell ref="G105:G107"/>
    <mergeCell ref="K105:K107"/>
    <mergeCell ref="L105:L107"/>
    <mergeCell ref="B101:G101"/>
    <mergeCell ref="I101:N101"/>
    <mergeCell ref="B102:G102"/>
    <mergeCell ref="I102:N102"/>
    <mergeCell ref="B104:C107"/>
    <mergeCell ref="D104:E104"/>
    <mergeCell ref="F104:G104"/>
    <mergeCell ref="I104:J107"/>
    <mergeCell ref="K104:L104"/>
    <mergeCell ref="M104:N104"/>
    <mergeCell ref="B93:C93"/>
    <mergeCell ref="I93:J93"/>
    <mergeCell ref="B94:D94"/>
    <mergeCell ref="I94:K94"/>
    <mergeCell ref="F99:G99"/>
    <mergeCell ref="M99:N99"/>
    <mergeCell ref="B82:G82"/>
    <mergeCell ref="I82:N82"/>
    <mergeCell ref="B83:C83"/>
    <mergeCell ref="I83:J83"/>
    <mergeCell ref="B84:C84"/>
    <mergeCell ref="I84:J84"/>
    <mergeCell ref="B63:C63"/>
    <mergeCell ref="I63:J63"/>
    <mergeCell ref="B64:C64"/>
    <mergeCell ref="I64:J64"/>
    <mergeCell ref="B80:C80"/>
    <mergeCell ref="I80:J80"/>
    <mergeCell ref="F60:F62"/>
    <mergeCell ref="G60:G62"/>
    <mergeCell ref="K60:K62"/>
    <mergeCell ref="L60:L62"/>
    <mergeCell ref="M60:M62"/>
    <mergeCell ref="N60:N62"/>
    <mergeCell ref="B57:G57"/>
    <mergeCell ref="I57:N57"/>
    <mergeCell ref="B59:C62"/>
    <mergeCell ref="D59:E59"/>
    <mergeCell ref="F59:G59"/>
    <mergeCell ref="I59:J62"/>
    <mergeCell ref="K59:L59"/>
    <mergeCell ref="M59:N59"/>
    <mergeCell ref="D60:D62"/>
    <mergeCell ref="E60:E62"/>
    <mergeCell ref="B49:D49"/>
    <mergeCell ref="I49:K49"/>
    <mergeCell ref="F54:G54"/>
    <mergeCell ref="M54:N54"/>
    <mergeCell ref="B56:G56"/>
    <mergeCell ref="I56:N56"/>
    <mergeCell ref="B38:C38"/>
    <mergeCell ref="I38:J38"/>
    <mergeCell ref="B39:C39"/>
    <mergeCell ref="I39:J39"/>
    <mergeCell ref="B48:C48"/>
    <mergeCell ref="I48:J48"/>
    <mergeCell ref="B14:C17"/>
    <mergeCell ref="D14:E14"/>
    <mergeCell ref="F14:G14"/>
    <mergeCell ref="I14:J17"/>
    <mergeCell ref="K14:L14"/>
    <mergeCell ref="M14:N14"/>
    <mergeCell ref="B35:C35"/>
    <mergeCell ref="I35:J35"/>
    <mergeCell ref="B37:G37"/>
    <mergeCell ref="I37:N37"/>
    <mergeCell ref="M15:M17"/>
    <mergeCell ref="N15:N17"/>
    <mergeCell ref="B18:C18"/>
    <mergeCell ref="I18:J18"/>
    <mergeCell ref="B19:C19"/>
    <mergeCell ref="I19:J19"/>
    <mergeCell ref="D15:D17"/>
    <mergeCell ref="E15:E17"/>
    <mergeCell ref="F15:F17"/>
    <mergeCell ref="G15:G17"/>
    <mergeCell ref="K15:K17"/>
    <mergeCell ref="L15:L17"/>
    <mergeCell ref="B3:C3"/>
    <mergeCell ref="I3:J3"/>
    <mergeCell ref="B4:D4"/>
    <mergeCell ref="I4:K4"/>
    <mergeCell ref="F9:G9"/>
    <mergeCell ref="M9:N9"/>
    <mergeCell ref="B11:G11"/>
    <mergeCell ref="I11:N11"/>
    <mergeCell ref="B12:G12"/>
    <mergeCell ref="I12:N12"/>
  </mergeCells>
  <phoneticPr fontId="2"/>
  <pageMargins left="0.78740157480314965" right="0.39370078740157483" top="0.98425196850393704" bottom="0.98425196850393704" header="0.51181102362204722" footer="0.51181102362204722"/>
  <pageSetup paperSize="9" scale="99" orientation="portrait" r:id="rId1"/>
  <headerFooter alignWithMargins="0"/>
  <colBreaks count="1" manualBreakCount="1">
    <brk id="7" max="674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02"/>
  <sheetViews>
    <sheetView tabSelected="1" view="pageBreakPreview" zoomScale="85" zoomScaleNormal="100" zoomScaleSheetLayoutView="85" workbookViewId="0">
      <selection activeCell="K43" sqref="K43"/>
    </sheetView>
  </sheetViews>
  <sheetFormatPr defaultRowHeight="13.5" x14ac:dyDescent="0.15"/>
  <cols>
    <col min="1" max="1" width="3" customWidth="1"/>
    <col min="2" max="2" width="10.5" customWidth="1"/>
    <col min="3" max="3" width="16.625" customWidth="1"/>
    <col min="4" max="7" width="14.625" customWidth="1"/>
    <col min="8" max="9" width="8.5" customWidth="1"/>
  </cols>
  <sheetData>
    <row r="1" spans="2:9" ht="21.75" customHeight="1" x14ac:dyDescent="0.15">
      <c r="B1" s="29" t="s">
        <v>42</v>
      </c>
      <c r="C1" s="29"/>
      <c r="D1" s="2"/>
      <c r="E1" s="2"/>
    </row>
    <row r="2" spans="2:9" ht="22.5" customHeight="1" x14ac:dyDescent="0.15">
      <c r="C2" s="1"/>
      <c r="G2" t="s">
        <v>52</v>
      </c>
    </row>
    <row r="3" spans="2:9" ht="14.25" x14ac:dyDescent="0.15">
      <c r="B3" s="28" t="s">
        <v>36</v>
      </c>
      <c r="D3" s="7"/>
    </row>
    <row r="4" spans="2:9" ht="8.25" customHeight="1" x14ac:dyDescent="0.15">
      <c r="B4" s="28"/>
      <c r="D4" s="7"/>
    </row>
    <row r="5" spans="2:9" ht="14.25" customHeight="1" x14ac:dyDescent="0.15">
      <c r="D5" s="1"/>
      <c r="F5" s="115" t="s">
        <v>144</v>
      </c>
      <c r="G5" s="115"/>
      <c r="H5" s="115"/>
      <c r="I5" s="115"/>
    </row>
    <row r="6" spans="2:9" ht="14.25" customHeight="1" x14ac:dyDescent="0.15">
      <c r="F6" s="116"/>
      <c r="G6" s="116"/>
      <c r="H6" s="116"/>
      <c r="I6" s="116"/>
    </row>
    <row r="7" spans="2:9" ht="14.25" customHeight="1" x14ac:dyDescent="0.15">
      <c r="F7" s="117" t="s">
        <v>179</v>
      </c>
      <c r="G7" s="117"/>
      <c r="H7" s="117"/>
      <c r="I7" s="117"/>
    </row>
    <row r="8" spans="2:9" ht="14.25" customHeight="1" x14ac:dyDescent="0.15">
      <c r="F8" s="116"/>
      <c r="G8" s="116"/>
      <c r="H8" s="116"/>
      <c r="I8" s="116"/>
    </row>
    <row r="9" spans="2:9" ht="14.25" customHeight="1" x14ac:dyDescent="0.15">
      <c r="F9" s="117" t="s">
        <v>151</v>
      </c>
      <c r="G9" s="117"/>
      <c r="H9" s="117"/>
      <c r="I9" s="117"/>
    </row>
    <row r="10" spans="2:9" ht="14.25" customHeight="1" x14ac:dyDescent="0.15">
      <c r="E10" s="1"/>
      <c r="F10" s="116"/>
      <c r="G10" s="116"/>
      <c r="H10" s="116"/>
      <c r="I10" s="116"/>
    </row>
    <row r="11" spans="2:9" ht="8.25" customHeight="1" x14ac:dyDescent="0.15"/>
    <row r="12" spans="2:9" ht="20.25" customHeight="1" x14ac:dyDescent="0.15">
      <c r="B12" s="118" t="s">
        <v>47</v>
      </c>
      <c r="C12" s="118"/>
      <c r="D12" s="118"/>
      <c r="E12" s="118"/>
      <c r="F12" s="118"/>
      <c r="G12" s="118"/>
      <c r="H12" s="118"/>
      <c r="I12" s="118"/>
    </row>
    <row r="13" spans="2:9" x14ac:dyDescent="0.15">
      <c r="B13" s="107" t="s">
        <v>48</v>
      </c>
      <c r="C13" s="107"/>
      <c r="D13" s="107"/>
      <c r="E13" s="107"/>
      <c r="F13" s="107"/>
      <c r="G13" s="107"/>
      <c r="H13" s="107"/>
      <c r="I13" s="107"/>
    </row>
    <row r="14" spans="2:9" ht="8.25" customHeight="1" x14ac:dyDescent="0.15"/>
    <row r="15" spans="2:9" ht="30.75" customHeight="1" x14ac:dyDescent="0.15">
      <c r="B15" s="96" t="s">
        <v>35</v>
      </c>
      <c r="C15" s="97"/>
      <c r="D15" s="102" t="s">
        <v>34</v>
      </c>
      <c r="E15" s="103"/>
      <c r="F15" s="102" t="s">
        <v>6</v>
      </c>
      <c r="G15" s="103"/>
      <c r="H15" s="96" t="s">
        <v>33</v>
      </c>
      <c r="I15" s="97"/>
    </row>
    <row r="16" spans="2:9" ht="12" customHeight="1" x14ac:dyDescent="0.15">
      <c r="B16" s="98"/>
      <c r="C16" s="99"/>
      <c r="D16" s="89" t="s">
        <v>7</v>
      </c>
      <c r="E16" s="89" t="s">
        <v>8</v>
      </c>
      <c r="F16" s="89" t="s">
        <v>7</v>
      </c>
      <c r="G16" s="89" t="s">
        <v>8</v>
      </c>
      <c r="H16" s="98"/>
      <c r="I16" s="99"/>
    </row>
    <row r="17" spans="2:9" ht="6" customHeight="1" x14ac:dyDescent="0.15">
      <c r="B17" s="98"/>
      <c r="C17" s="99"/>
      <c r="D17" s="119"/>
      <c r="E17" s="119"/>
      <c r="F17" s="119"/>
      <c r="G17" s="119"/>
      <c r="H17" s="100"/>
      <c r="I17" s="101"/>
    </row>
    <row r="18" spans="2:9" ht="19.5" customHeight="1" x14ac:dyDescent="0.15">
      <c r="B18" s="100"/>
      <c r="C18" s="101"/>
      <c r="D18" s="120"/>
      <c r="E18" s="120"/>
      <c r="F18" s="120"/>
      <c r="G18" s="120"/>
      <c r="H18" s="12" t="s">
        <v>32</v>
      </c>
      <c r="I18" s="79" t="s">
        <v>31</v>
      </c>
    </row>
    <row r="19" spans="2:9" ht="21.75" customHeight="1" x14ac:dyDescent="0.15">
      <c r="B19" s="92" t="s">
        <v>9</v>
      </c>
      <c r="C19" s="93"/>
      <c r="D19" s="70">
        <f>'平成25年度実績様式３　組合実績 '!D18+'平成25年度実績様式３　組合実績 '!K18+'平成25年度実績様式３　組合実績 '!D63+'平成25年度実績様式３　組合実績 '!K63+'平成25年度実績様式３　組合実績 '!D108+'平成25年度実績様式３　組合実績 '!K108+'平成25年度実績様式３　組合実績 '!D153+'平成25年度実績様式３　組合実績 '!K153+'平成25年度実績様式３　組合実績 '!D198+'平成25年度実績様式３　組合実績 '!K198+'平成25年度実績様式３　組合実績 '!D243+'平成25年度実績様式３　組合実績 '!K243+'平成25年度実績様式３　組合実績 '!D288+'平成25年度実績様式３　組合実績 '!K288+'平成25年度実績様式３　組合実績 '!D333+'平成25年度実績様式３　組合実績 '!K333+'平成25年度実績様式３　組合実績 '!D378+'平成25年度実績様式３　組合実績 '!K378+'平成25年度実績様式３　組合実績 '!D423+'平成25年度実績様式３　組合実績 '!K423+'平成25年度実績様式３　組合実績 '!D468+'平成25年度実績様式３　組合実績 '!K468+'平成25年度実績様式３　組合実績 '!D513+'平成25年度実績様式３　組合実績 '!K513+'平成25年度実績様式３　組合実績 '!D558+'平成25年度実績様式３　組合実績 '!K558+'平成25年度実績様式３　組合実績 '!D603+'平成25年度実績様式３　組合実績 '!K603+'平成25年度実績様式３　組合実績 '!D648+'平成25年度実績様式３　組合実績 '!K648</f>
        <v>146654.3125</v>
      </c>
      <c r="E19" s="70">
        <f>'平成25年度実績様式３　組合実績 '!E18+'平成25年度実績様式３　組合実績 '!L18+'平成25年度実績様式３　組合実績 '!E63+'平成25年度実績様式３　組合実績 '!L63+'平成25年度実績様式３　組合実績 '!E108+'平成25年度実績様式３　組合実績 '!L108+'平成25年度実績様式３　組合実績 '!E153+'平成25年度実績様式３　組合実績 '!L153+'平成25年度実績様式３　組合実績 '!E198+'平成25年度実績様式３　組合実績 '!L198+'平成25年度実績様式３　組合実績 '!E243+'平成25年度実績様式３　組合実績 '!L243+'平成25年度実績様式３　組合実績 '!E288+'平成25年度実績様式３　組合実績 '!L288+'平成25年度実績様式３　組合実績 '!E333+'平成25年度実績様式３　組合実績 '!L333+'平成25年度実績様式３　組合実績 '!E378+'平成25年度実績様式３　組合実績 '!L378+'平成25年度実績様式３　組合実績 '!E423+'平成25年度実績様式３　組合実績 '!L423+'平成25年度実績様式３　組合実績 '!E468+'平成25年度実績様式３　組合実績 '!L468+'平成25年度実績様式３　組合実績 '!E513+'平成25年度実績様式３　組合実績 '!L513+'平成25年度実績様式３　組合実績 '!E558+'平成25年度実績様式３　組合実績 '!L558+'平成25年度実績様式３　組合実績 '!E603+'平成25年度実績様式３　組合実績 '!E648</f>
        <v>117323.45</v>
      </c>
      <c r="F19" s="70">
        <f>'平成25年度実績様式３　組合実績 '!F18+'平成25年度実績様式３　組合実績 '!M18+'平成25年度実績様式３　組合実績 '!F63+'平成25年度実績様式３　組合実績 '!M63+'平成25年度実績様式３　組合実績 '!F108+'平成25年度実績様式３　組合実績 '!M108+'平成25年度実績様式３　組合実績 '!F153+'平成25年度実績様式３　組合実績 '!M153+'平成25年度実績様式３　組合実績 '!F198+'平成25年度実績様式３　組合実績 '!M198+'平成25年度実績様式３　組合実績 '!F243+'平成25年度実績様式３　組合実績 '!M243+'平成25年度実績様式３　組合実績 '!F288+'平成25年度実績様式３　組合実績 '!M288+'平成25年度実績様式３　組合実績 '!F333+'平成25年度実績様式３　組合実績 '!M333+'平成25年度実績様式３　組合実績 '!F378+'平成25年度実績様式３　組合実績 '!M378+'平成25年度実績様式３　組合実績 '!F423+'平成25年度実績様式３　組合実績 '!M423+'平成25年度実績様式３　組合実績 '!F468+'平成25年度実績様式３　組合実績 '!M468+'平成25年度実績様式３　組合実績 '!F513+'平成25年度実績様式３　組合実績 '!M513+'平成25年度実績様式３　組合実績 '!F558+'平成25年度実績様式３　組合実績 '!M558+'平成25年度実績様式３　組合実績 '!F603+'平成25年度実績様式３　組合実績 '!F648</f>
        <v>146654.3125</v>
      </c>
      <c r="G19" s="70">
        <f>'平成25年度実績様式３　組合実績 '!G18+'平成25年度実績様式３　組合実績 '!N18+'平成25年度実績様式３　組合実績 '!G63+'平成25年度実績様式３　組合実績 '!N63+'平成25年度実績様式３　組合実績 '!G108+'平成25年度実績様式３　組合実績 '!N108+'平成25年度実績様式３　組合実績 '!G153+'平成25年度実績様式３　組合実績 '!N153+'平成25年度実績様式３　組合実績 '!G198+'平成25年度実績様式３　組合実績 '!N198+'平成25年度実績様式３　組合実績 '!G243+'平成25年度実績様式３　組合実績 '!N243+'平成25年度実績様式３　組合実績 '!G288+'平成25年度実績様式３　組合実績 '!N288+'平成25年度実績様式３　組合実績 '!G333+'平成25年度実績様式３　組合実績 '!N333+'平成25年度実績様式３　組合実績 '!G378+'平成25年度実績様式３　組合実績 '!N378+'平成25年度実績様式３　組合実績 '!G423+'平成25年度実績様式３　組合実績 '!N423+'平成25年度実績様式３　組合実績 '!G468+'平成25年度実績様式３　組合実績 '!N468+'平成25年度実績様式３　組合実績 '!G513+'平成25年度実績様式３　組合実績 '!N513+'平成25年度実績様式３　組合実績 '!G558+'平成25年度実績様式３　組合実績 '!N558+'平成25年度実績様式３　組合実績 '!G603+'平成25年度実績様式３　組合実績 '!G648</f>
        <v>117323.45</v>
      </c>
      <c r="H19" s="19">
        <v>20</v>
      </c>
      <c r="I19" s="19">
        <v>7</v>
      </c>
    </row>
    <row r="20" spans="2:9" ht="21.75" customHeight="1" x14ac:dyDescent="0.15">
      <c r="B20" s="92" t="s">
        <v>10</v>
      </c>
      <c r="C20" s="93"/>
      <c r="D20" s="70">
        <f>'平成25年度実績様式３　組合実績 '!K19+'平成25年度実績様式３　組合実績 '!D64+'平成25年度実績様式３　組合実績 '!K64+'平成25年度実績様式３　組合実績 '!K109+'平成25年度実績様式３　組合実績 '!D154+'平成25年度実績様式３　組合実績 '!K154+'平成25年度実績様式３　組合実績 '!D199+'平成25年度実績様式３　組合実績 '!K244+'平成25年度実績様式３　組合実績 '!D289+'平成25年度実績様式３　組合実績 '!D334+'平成25年度実績様式３　組合実績 '!D379+'平成25年度実績様式３　組合実績 '!K379+'平成25年度実績様式３　組合実績 '!D469+'平成25年度実績様式３　組合実績 '!D559+'平成25年度実績様式３　組合実績 '!D604</f>
        <v>59937</v>
      </c>
      <c r="E20" s="70">
        <f>'平成25年度実績様式３　組合実績 '!L19+'平成25年度実績様式３　組合実績 '!E64+'平成25年度実績様式３　組合実績 '!L64+'平成25年度実績様式３　組合実績 '!L109+'平成25年度実績様式３　組合実績 '!E154+'平成25年度実績様式３　組合実績 '!L154+'平成25年度実績様式３　組合実績 '!E199+'平成25年度実績様式３　組合実績 '!L244+'平成25年度実績様式３　組合実績 '!E289+'平成25年度実績様式３　組合実績 '!E334+'平成25年度実績様式３　組合実績 '!E379+'平成25年度実績様式３　組合実績 '!L379+'平成25年度実績様式３　組合実績 '!E469+'平成25年度実績様式３　組合実績 '!E559+'平成25年度実績様式３　組合実績 '!E604</f>
        <v>59937</v>
      </c>
      <c r="F20" s="70">
        <f>'平成25年度実績様式３　組合実績 '!M19+'平成25年度実績様式３　組合実績 '!F64+'平成25年度実績様式３　組合実績 '!M64+'平成25年度実績様式３　組合実績 '!M109+'平成25年度実績様式３　組合実績 '!F154+'平成25年度実績様式３　組合実績 '!M154+'平成25年度実績様式３　組合実績 '!F199+'平成25年度実績様式３　組合実績 '!M244+'平成25年度実績様式３　組合実績 '!F289+'平成25年度実績様式３　組合実績 '!F334+'平成25年度実績様式３　組合実績 '!F379+'平成25年度実績様式３　組合実績 '!M379+'平成25年度実績様式３　組合実績 '!F469+'平成25年度実績様式３　組合実績 '!F559+'平成25年度実績様式３　組合実績 '!F604</f>
        <v>59937</v>
      </c>
      <c r="G20" s="70">
        <f>'平成25年度実績様式３　組合実績 '!N19+'平成25年度実績様式３　組合実績 '!G64+'平成25年度実績様式３　組合実績 '!N64+'平成25年度実績様式３　組合実績 '!N109+'平成25年度実績様式３　組合実績 '!G154+'平成25年度実績様式３　組合実績 '!N154+'平成25年度実績様式３　組合実績 '!G199+'平成25年度実績様式３　組合実績 '!N244+'平成25年度実績様式３　組合実績 '!G289+'平成25年度実績様式３　組合実績 '!G334+'平成25年度実績様式３　組合実績 '!G379+'平成25年度実績様式３　組合実績 '!N379+'平成25年度実績様式３　組合実績 '!G469+'平成25年度実績様式３　組合実績 '!G559+'平成25年度実績様式３　組合実績 '!G604</f>
        <v>59937</v>
      </c>
      <c r="H20" s="19">
        <v>5</v>
      </c>
      <c r="I20" s="19">
        <v>10</v>
      </c>
    </row>
    <row r="21" spans="2:9" ht="21.75" customHeight="1" x14ac:dyDescent="0.15">
      <c r="B21" s="13" t="s">
        <v>11</v>
      </c>
      <c r="C21" s="19" t="s">
        <v>12</v>
      </c>
      <c r="D21" s="70">
        <f>'平成25年度実績様式３　組合実績 '!K20+'平成25年度実績様式３　組合実績 '!D515+'平成25年度実績様式３　組合実績 '!D605</f>
        <v>17234</v>
      </c>
      <c r="E21" s="70">
        <f>'平成25年度実績様式３　組合実績 '!L20+'平成25年度実績様式３　組合実績 '!E515+'平成25年度実績様式３　組合実績 '!E605</f>
        <v>15694</v>
      </c>
      <c r="F21" s="70">
        <f>'平成25年度実績様式３　組合実績 '!M20+'平成25年度実績様式３　組合実績 '!F515+'平成25年度実績様式３　組合実績 '!F605</f>
        <v>17234</v>
      </c>
      <c r="G21" s="70">
        <f>'平成25年度実績様式３　組合実績 '!N20+'平成25年度実績様式３　組合実績 '!G515+'平成25年度実績様式３　組合実績 '!G605</f>
        <v>15694</v>
      </c>
      <c r="H21" s="19">
        <v>1</v>
      </c>
      <c r="I21" s="19">
        <v>2</v>
      </c>
    </row>
    <row r="22" spans="2:9" ht="21.75" customHeight="1" x14ac:dyDescent="0.15">
      <c r="B22" s="76"/>
      <c r="C22" s="19" t="s">
        <v>13</v>
      </c>
      <c r="D22" s="70">
        <v>15922</v>
      </c>
      <c r="E22" s="70">
        <v>11512</v>
      </c>
      <c r="F22" s="70">
        <v>15922</v>
      </c>
      <c r="G22" s="70">
        <v>11512</v>
      </c>
      <c r="H22" s="19">
        <v>2</v>
      </c>
      <c r="I22" s="19">
        <v>2</v>
      </c>
    </row>
    <row r="23" spans="2:9" ht="21.75" customHeight="1" x14ac:dyDescent="0.15">
      <c r="B23" s="76"/>
      <c r="C23" s="19" t="s">
        <v>14</v>
      </c>
      <c r="D23" s="70"/>
      <c r="E23" s="70"/>
      <c r="F23" s="70"/>
      <c r="G23" s="70"/>
      <c r="H23" s="19"/>
      <c r="I23" s="19"/>
    </row>
    <row r="24" spans="2:9" ht="21.75" customHeight="1" x14ac:dyDescent="0.15">
      <c r="B24" s="76"/>
      <c r="C24" s="19" t="s">
        <v>15</v>
      </c>
      <c r="D24" s="70">
        <v>896</v>
      </c>
      <c r="E24" s="70">
        <v>896</v>
      </c>
      <c r="F24" s="70">
        <v>896</v>
      </c>
      <c r="G24" s="70">
        <v>896</v>
      </c>
      <c r="H24" s="19"/>
      <c r="I24" s="19">
        <v>1</v>
      </c>
    </row>
    <row r="25" spans="2:9" ht="21.75" customHeight="1" x14ac:dyDescent="0.15">
      <c r="B25" s="76"/>
      <c r="C25" s="19" t="s">
        <v>16</v>
      </c>
      <c r="D25" s="70"/>
      <c r="E25" s="70"/>
      <c r="F25" s="70"/>
      <c r="G25" s="70"/>
      <c r="H25" s="19"/>
      <c r="I25" s="19"/>
    </row>
    <row r="26" spans="2:9" ht="21.75" customHeight="1" x14ac:dyDescent="0.15">
      <c r="B26" s="76"/>
      <c r="C26" s="19" t="s">
        <v>180</v>
      </c>
      <c r="D26" s="70">
        <v>104</v>
      </c>
      <c r="E26" s="70">
        <v>104</v>
      </c>
      <c r="F26" s="70">
        <v>104</v>
      </c>
      <c r="G26" s="70">
        <v>104</v>
      </c>
      <c r="H26" s="19"/>
      <c r="I26" s="19">
        <v>2</v>
      </c>
    </row>
    <row r="27" spans="2:9" ht="21.75" customHeight="1" x14ac:dyDescent="0.15">
      <c r="B27" s="76"/>
      <c r="C27" s="19" t="s">
        <v>181</v>
      </c>
      <c r="D27" s="70">
        <v>12</v>
      </c>
      <c r="E27" s="70">
        <v>12</v>
      </c>
      <c r="F27" s="70">
        <v>12</v>
      </c>
      <c r="G27" s="70">
        <v>12</v>
      </c>
      <c r="H27" s="19"/>
      <c r="I27" s="19">
        <v>1</v>
      </c>
    </row>
    <row r="28" spans="2:9" ht="21.75" customHeight="1" x14ac:dyDescent="0.15">
      <c r="B28" s="76"/>
      <c r="C28" s="19" t="s">
        <v>182</v>
      </c>
      <c r="D28" s="70"/>
      <c r="E28" s="70"/>
      <c r="F28" s="70"/>
      <c r="G28" s="70"/>
      <c r="H28" s="19">
        <v>1</v>
      </c>
      <c r="I28" s="19">
        <v>1</v>
      </c>
    </row>
    <row r="29" spans="2:9" ht="21.75" customHeight="1" x14ac:dyDescent="0.15">
      <c r="B29" s="13" t="s">
        <v>18</v>
      </c>
      <c r="C29" s="19" t="s">
        <v>13</v>
      </c>
      <c r="D29" s="70"/>
      <c r="E29" s="70"/>
      <c r="F29" s="70"/>
      <c r="G29" s="70"/>
      <c r="H29" s="19"/>
      <c r="I29" s="19"/>
    </row>
    <row r="30" spans="2:9" ht="21.75" customHeight="1" x14ac:dyDescent="0.15">
      <c r="B30" s="76"/>
      <c r="C30" s="19" t="s">
        <v>19</v>
      </c>
      <c r="D30" s="70"/>
      <c r="E30" s="70"/>
      <c r="F30" s="70"/>
      <c r="G30" s="70"/>
      <c r="H30" s="19"/>
      <c r="I30" s="19"/>
    </row>
    <row r="31" spans="2:9" ht="21.75" customHeight="1" x14ac:dyDescent="0.15">
      <c r="B31" s="76"/>
      <c r="C31" s="19" t="s">
        <v>15</v>
      </c>
      <c r="D31" s="70"/>
      <c r="E31" s="70"/>
      <c r="F31" s="70"/>
      <c r="G31" s="70"/>
      <c r="H31" s="19"/>
      <c r="I31" s="19"/>
    </row>
    <row r="32" spans="2:9" ht="21.75" customHeight="1" x14ac:dyDescent="0.15">
      <c r="B32" s="76"/>
      <c r="C32" s="19" t="s">
        <v>39</v>
      </c>
      <c r="D32" s="70"/>
      <c r="E32" s="70"/>
      <c r="F32" s="70"/>
      <c r="G32" s="70"/>
      <c r="H32" s="19"/>
      <c r="I32" s="19"/>
    </row>
    <row r="33" spans="2:9" ht="21.75" customHeight="1" x14ac:dyDescent="0.15">
      <c r="B33" s="77"/>
      <c r="C33" s="19" t="s">
        <v>39</v>
      </c>
      <c r="D33" s="70"/>
      <c r="E33" s="70"/>
      <c r="F33" s="70"/>
      <c r="G33" s="70"/>
      <c r="H33" s="19"/>
      <c r="I33" s="19"/>
    </row>
    <row r="34" spans="2:9" ht="21.75" customHeight="1" x14ac:dyDescent="0.15">
      <c r="B34" s="12" t="s">
        <v>17</v>
      </c>
      <c r="C34" s="27" t="s">
        <v>20</v>
      </c>
      <c r="D34" s="70"/>
      <c r="E34" s="70"/>
      <c r="F34" s="70"/>
      <c r="G34" s="70"/>
      <c r="H34" s="19"/>
      <c r="I34" s="19"/>
    </row>
    <row r="35" spans="2:9" ht="21.75" customHeight="1" x14ac:dyDescent="0.15">
      <c r="B35" s="12" t="s">
        <v>30</v>
      </c>
      <c r="C35" s="12"/>
      <c r="D35" s="70"/>
      <c r="E35" s="70"/>
      <c r="F35" s="70"/>
      <c r="G35" s="70"/>
      <c r="H35" s="19">
        <f>SUM(H19:H34)</f>
        <v>29</v>
      </c>
      <c r="I35" s="19">
        <f>SUM(I19:I34)</f>
        <v>26</v>
      </c>
    </row>
    <row r="36" spans="2:9" ht="8.25" customHeight="1" x14ac:dyDescent="0.15">
      <c r="B36" s="82"/>
      <c r="C36" s="82"/>
      <c r="D36" s="1"/>
      <c r="E36" s="1"/>
      <c r="F36" s="1"/>
      <c r="G36" s="1"/>
      <c r="H36" s="1"/>
      <c r="I36" s="1"/>
    </row>
    <row r="37" spans="2:9" ht="22.5" customHeight="1" x14ac:dyDescent="0.15">
      <c r="B37" s="82"/>
      <c r="C37" s="82" t="s">
        <v>29</v>
      </c>
      <c r="D37" s="1"/>
      <c r="E37" s="1"/>
      <c r="F37" s="1"/>
      <c r="G37" s="1"/>
      <c r="H37" s="1"/>
      <c r="I37" s="1"/>
    </row>
    <row r="38" spans="2:9" ht="22.5" customHeight="1" x14ac:dyDescent="0.15">
      <c r="B38" s="83"/>
      <c r="C38" s="26" t="s">
        <v>28</v>
      </c>
      <c r="D38" s="19">
        <v>23</v>
      </c>
      <c r="E38" s="111" t="s">
        <v>27</v>
      </c>
      <c r="F38" s="112"/>
      <c r="G38" s="19">
        <v>23</v>
      </c>
      <c r="H38" s="1"/>
      <c r="I38" s="1"/>
    </row>
    <row r="39" spans="2:9" ht="22.5" customHeight="1" x14ac:dyDescent="0.15">
      <c r="B39" s="83"/>
      <c r="C39" s="26" t="s">
        <v>26</v>
      </c>
      <c r="D39" s="25">
        <v>30</v>
      </c>
      <c r="E39" s="24" t="s">
        <v>25</v>
      </c>
      <c r="F39" s="23"/>
      <c r="G39" s="23">
        <v>7</v>
      </c>
      <c r="H39" s="1"/>
      <c r="I39" s="1"/>
    </row>
    <row r="40" spans="2:9" ht="20.25" customHeight="1" x14ac:dyDescent="0.15">
      <c r="B40" s="82"/>
      <c r="C40" s="82"/>
      <c r="D40" s="1"/>
      <c r="E40" s="1"/>
      <c r="F40" s="1"/>
      <c r="G40" s="1"/>
      <c r="H40" s="1"/>
      <c r="I40" s="1"/>
    </row>
    <row r="41" spans="2:9" ht="22.5" customHeight="1" x14ac:dyDescent="0.15">
      <c r="B41" s="44" t="s">
        <v>228</v>
      </c>
      <c r="C41" s="40"/>
      <c r="D41" s="40"/>
      <c r="E41" s="39"/>
      <c r="F41" s="81"/>
      <c r="G41" s="78" t="s">
        <v>53</v>
      </c>
      <c r="H41" s="92"/>
      <c r="I41" s="93"/>
    </row>
    <row r="42" spans="2:9" ht="21.75" customHeight="1" x14ac:dyDescent="0.15">
      <c r="B42" s="43"/>
      <c r="C42" s="92" t="s">
        <v>21</v>
      </c>
      <c r="D42" s="93"/>
      <c r="E42" s="77" t="s">
        <v>21</v>
      </c>
      <c r="F42" s="77"/>
      <c r="G42" s="77" t="s">
        <v>22</v>
      </c>
      <c r="H42" s="92"/>
      <c r="I42" s="93"/>
    </row>
    <row r="43" spans="2:9" ht="18" customHeight="1" x14ac:dyDescent="0.15">
      <c r="B43" s="82"/>
      <c r="C43" s="82"/>
      <c r="D43" s="1"/>
      <c r="E43" s="1"/>
      <c r="F43" s="36"/>
      <c r="G43" s="33"/>
      <c r="H43" s="1"/>
      <c r="I43" s="1"/>
    </row>
    <row r="44" spans="2:9" ht="22.5" customHeight="1" x14ac:dyDescent="0.15">
      <c r="B44" s="113" t="s">
        <v>229</v>
      </c>
      <c r="C44" s="113"/>
      <c r="D44" s="113"/>
      <c r="E44" s="113"/>
      <c r="F44" s="114"/>
      <c r="G44" s="80" t="s">
        <v>54</v>
      </c>
      <c r="H44" s="92"/>
      <c r="I44" s="93"/>
    </row>
    <row r="45" spans="2:9" ht="21.75" customHeight="1" x14ac:dyDescent="0.15">
      <c r="B45" s="41"/>
      <c r="C45" s="92" t="s">
        <v>50</v>
      </c>
      <c r="D45" s="93"/>
      <c r="E45" s="12" t="s">
        <v>21</v>
      </c>
      <c r="F45" s="12"/>
      <c r="G45" s="12" t="s">
        <v>22</v>
      </c>
      <c r="H45" s="92"/>
      <c r="I45" s="93"/>
    </row>
    <row r="46" spans="2:9" ht="21.75" customHeight="1" x14ac:dyDescent="0.15">
      <c r="B46" s="42"/>
      <c r="C46" s="92" t="s">
        <v>51</v>
      </c>
      <c r="D46" s="93"/>
      <c r="E46" s="12" t="s">
        <v>21</v>
      </c>
      <c r="F46" s="12"/>
      <c r="G46" s="12" t="s">
        <v>22</v>
      </c>
      <c r="H46" s="92"/>
      <c r="I46" s="93"/>
    </row>
    <row r="47" spans="2:9" ht="12.75" customHeight="1" x14ac:dyDescent="0.15">
      <c r="B47" s="82"/>
      <c r="C47" s="82"/>
      <c r="D47" s="1"/>
      <c r="E47" s="1"/>
      <c r="F47" s="1"/>
      <c r="G47" s="1"/>
      <c r="H47" s="1"/>
      <c r="I47" s="1"/>
    </row>
    <row r="48" spans="2:9" ht="12.75" customHeight="1" x14ac:dyDescent="0.15">
      <c r="B48" s="82"/>
      <c r="C48" s="82"/>
      <c r="D48" s="1"/>
      <c r="E48" s="1"/>
      <c r="F48" s="1"/>
      <c r="G48" s="1"/>
      <c r="H48" s="1"/>
      <c r="I48" s="1"/>
    </row>
    <row r="49" spans="2:8" ht="13.5" customHeight="1" x14ac:dyDescent="0.15">
      <c r="B49" t="s">
        <v>23</v>
      </c>
      <c r="F49" s="7"/>
      <c r="G49" s="7"/>
      <c r="H49" s="7"/>
    </row>
    <row r="51" spans="2:8" x14ac:dyDescent="0.15">
      <c r="F51" s="107"/>
      <c r="G51" s="107"/>
      <c r="H51" s="107"/>
    </row>
    <row r="54" spans="2:8" ht="21.75" customHeight="1" x14ac:dyDescent="0.15"/>
    <row r="55" spans="2:8" ht="22.5" customHeight="1" x14ac:dyDescent="0.15"/>
    <row r="57" spans="2:8" ht="8.25" customHeight="1" x14ac:dyDescent="0.15"/>
    <row r="58" spans="2:8" ht="14.25" customHeight="1" x14ac:dyDescent="0.15"/>
    <row r="59" spans="2:8" ht="14.25" customHeight="1" x14ac:dyDescent="0.15"/>
    <row r="60" spans="2:8" ht="14.25" customHeight="1" x14ac:dyDescent="0.15"/>
    <row r="61" spans="2:8" ht="14.25" customHeight="1" x14ac:dyDescent="0.15"/>
    <row r="62" spans="2:8" ht="14.25" customHeight="1" x14ac:dyDescent="0.15"/>
    <row r="63" spans="2:8" ht="14.25" customHeight="1" x14ac:dyDescent="0.15"/>
    <row r="64" spans="2:8" ht="8.25" customHeight="1" x14ac:dyDescent="0.15"/>
    <row r="65" ht="20.25" customHeight="1" x14ac:dyDescent="0.15"/>
    <row r="67" ht="8.25" customHeight="1" x14ac:dyDescent="0.15"/>
    <row r="68" ht="30.75" customHeight="1" x14ac:dyDescent="0.15"/>
    <row r="69" ht="12" customHeight="1" x14ac:dyDescent="0.15"/>
    <row r="70" ht="6" customHeight="1" x14ac:dyDescent="0.15"/>
    <row r="71" ht="19.5" customHeight="1" x14ac:dyDescent="0.15"/>
    <row r="72" ht="21.75" customHeight="1" x14ac:dyDescent="0.15"/>
    <row r="73" ht="21.75" customHeight="1" x14ac:dyDescent="0.15"/>
    <row r="74" ht="21.75" customHeight="1" x14ac:dyDescent="0.15"/>
    <row r="75" ht="21.75" customHeight="1" x14ac:dyDescent="0.15"/>
    <row r="76" ht="21.75" customHeight="1" x14ac:dyDescent="0.15"/>
    <row r="77" ht="21.75" customHeight="1" x14ac:dyDescent="0.15"/>
    <row r="78" ht="21.75" customHeight="1" x14ac:dyDescent="0.15"/>
    <row r="79" ht="21.75" customHeight="1" x14ac:dyDescent="0.15"/>
    <row r="80" ht="21.75" customHeight="1" x14ac:dyDescent="0.15"/>
    <row r="81" ht="21.75" customHeight="1" x14ac:dyDescent="0.15"/>
    <row r="82" ht="21.75" customHeight="1" x14ac:dyDescent="0.15"/>
    <row r="83" ht="21.75" customHeight="1" x14ac:dyDescent="0.15"/>
    <row r="84" ht="21.75" customHeight="1" x14ac:dyDescent="0.15"/>
    <row r="85" ht="21.75" customHeight="1" x14ac:dyDescent="0.15"/>
    <row r="86" ht="21.75" customHeight="1" x14ac:dyDescent="0.15"/>
    <row r="87" ht="21.75" customHeight="1" x14ac:dyDescent="0.15"/>
    <row r="88" ht="21.75" customHeight="1" x14ac:dyDescent="0.15"/>
    <row r="89" ht="8.25" customHeight="1" x14ac:dyDescent="0.15"/>
    <row r="90" ht="22.5" customHeight="1" x14ac:dyDescent="0.15"/>
    <row r="91" ht="22.5" customHeight="1" x14ac:dyDescent="0.15"/>
    <row r="92" ht="22.5" customHeight="1" x14ac:dyDescent="0.15"/>
    <row r="93" ht="20.25" customHeight="1" x14ac:dyDescent="0.15"/>
    <row r="94" ht="22.5" customHeight="1" x14ac:dyDescent="0.15"/>
    <row r="95" ht="21.75" customHeight="1" x14ac:dyDescent="0.15"/>
    <row r="96" ht="18" customHeight="1" x14ac:dyDescent="0.15"/>
    <row r="97" ht="22.5" customHeight="1" x14ac:dyDescent="0.15"/>
    <row r="98" ht="21.75" customHeight="1" x14ac:dyDescent="0.15"/>
    <row r="99" ht="21.75" customHeight="1" x14ac:dyDescent="0.15"/>
    <row r="100" ht="12.75" customHeight="1" x14ac:dyDescent="0.15"/>
    <row r="101" ht="12.75" customHeight="1" x14ac:dyDescent="0.15"/>
    <row r="102" ht="13.5" customHeight="1" x14ac:dyDescent="0.15"/>
  </sheetData>
  <mergeCells count="26">
    <mergeCell ref="E38:F38"/>
    <mergeCell ref="F5:I6"/>
    <mergeCell ref="F7:I8"/>
    <mergeCell ref="F9:I10"/>
    <mergeCell ref="B12:I12"/>
    <mergeCell ref="B13:I13"/>
    <mergeCell ref="B15:C18"/>
    <mergeCell ref="D15:E15"/>
    <mergeCell ref="F15:G15"/>
    <mergeCell ref="H15:I17"/>
    <mergeCell ref="D16:D18"/>
    <mergeCell ref="E16:E18"/>
    <mergeCell ref="F16:F18"/>
    <mergeCell ref="G16:G18"/>
    <mergeCell ref="B19:C19"/>
    <mergeCell ref="B20:C20"/>
    <mergeCell ref="C46:D46"/>
    <mergeCell ref="H46:I46"/>
    <mergeCell ref="F51:H51"/>
    <mergeCell ref="H41:I41"/>
    <mergeCell ref="C42:D42"/>
    <mergeCell ref="H42:I42"/>
    <mergeCell ref="B44:F44"/>
    <mergeCell ref="H44:I44"/>
    <mergeCell ref="C45:D45"/>
    <mergeCell ref="H45:I45"/>
  </mergeCells>
  <phoneticPr fontId="2"/>
  <pageMargins left="0.78740157480314965" right="0.39370078740157483" top="0.78740157480314965" bottom="0.78740157480314965" header="0.51181102362204722" footer="0.51181102362204722"/>
  <pageSetup paperSize="9" scale="8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実績様式１　連合会実績</vt:lpstr>
      <vt:lpstr>実績様式２　組合等実績合計</vt:lpstr>
      <vt:lpstr>実績様式３　組合実績</vt:lpstr>
      <vt:lpstr>H25年度実績様式１　連合会実績 </vt:lpstr>
      <vt:lpstr>平成25年度実績様式３　組合実績 </vt:lpstr>
      <vt:lpstr>平成25年度実績様式2　組合等実績合計 </vt:lpstr>
      <vt:lpstr>'H25年度実績様式１　連合会実績 '!Print_Area</vt:lpstr>
      <vt:lpstr>'実績様式１　連合会実績'!Print_Area</vt:lpstr>
      <vt:lpstr>'実績様式２　組合等実績合計'!Print_Area</vt:lpstr>
      <vt:lpstr>'実績様式３　組合実績'!Print_Area</vt:lpstr>
      <vt:lpstr>'平成25年度実績様式2　組合等実績合計 '!Print_Area</vt:lpstr>
      <vt:lpstr>'平成25年度実績様式３　組合実績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shimizu</dc:creator>
  <cp:lastModifiedBy>SR10</cp:lastModifiedBy>
  <cp:lastPrinted>2014-07-23T06:55:25Z</cp:lastPrinted>
  <dcterms:created xsi:type="dcterms:W3CDTF">2012-06-11T04:05:56Z</dcterms:created>
  <dcterms:modified xsi:type="dcterms:W3CDTF">2014-07-23T06:57:01Z</dcterms:modified>
</cp:coreProperties>
</file>